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trhový štěpánov\rozpočet\"/>
    </mc:Choice>
  </mc:AlternateContent>
  <bookViews>
    <workbookView xWindow="0" yWindow="0" windowWidth="21600" windowHeight="9735" firstSheet="3" activeTab="4"/>
  </bookViews>
  <sheets>
    <sheet name="List1" sheetId="1" r:id="rId1"/>
    <sheet name="List2" sheetId="2" r:id="rId2"/>
    <sheet name="Příjmy 2015- vyvěšení 5.12.2014" sheetId="3" r:id="rId3"/>
    <sheet name="Příjmy 2016" sheetId="6" r:id="rId4"/>
    <sheet name="Výdaje 2016" sheetId="7" r:id="rId5"/>
  </sheets>
  <calcPr calcId="152511"/>
</workbook>
</file>

<file path=xl/calcChain.xml><?xml version="1.0" encoding="utf-8"?>
<calcChain xmlns="http://schemas.openxmlformats.org/spreadsheetml/2006/main">
  <c r="C68" i="7" l="1"/>
  <c r="D68" i="7"/>
  <c r="D76" i="7" s="1"/>
  <c r="E68" i="7"/>
  <c r="C75" i="7"/>
  <c r="C76" i="7" s="1"/>
  <c r="E76" i="7"/>
  <c r="F52" i="7"/>
  <c r="F53" i="7"/>
  <c r="F43" i="7"/>
  <c r="F44" i="7"/>
  <c r="F45" i="7"/>
  <c r="F74" i="7"/>
  <c r="F73" i="7"/>
  <c r="F72" i="7"/>
  <c r="F71" i="7"/>
  <c r="F70" i="7"/>
  <c r="F67" i="7"/>
  <c r="F66" i="7"/>
  <c r="F65" i="7"/>
  <c r="F64" i="7"/>
  <c r="F62" i="7"/>
  <c r="F61" i="7"/>
  <c r="F60" i="7"/>
  <c r="F56" i="7"/>
  <c r="F51" i="7"/>
  <c r="F50" i="7"/>
  <c r="F49" i="7"/>
  <c r="F48" i="7"/>
  <c r="F42" i="7"/>
  <c r="F41" i="7"/>
  <c r="F39" i="7"/>
  <c r="F38" i="7"/>
  <c r="F37" i="7"/>
  <c r="F36" i="7"/>
  <c r="F34" i="7"/>
  <c r="F32" i="7"/>
  <c r="F30" i="7"/>
  <c r="F29" i="7"/>
  <c r="F27" i="7"/>
  <c r="F26" i="7"/>
  <c r="F25" i="7"/>
  <c r="F24" i="7"/>
  <c r="F22" i="7"/>
  <c r="F20" i="7"/>
  <c r="F19" i="7"/>
  <c r="F17" i="7"/>
  <c r="F16" i="7"/>
  <c r="F14" i="7"/>
  <c r="F13" i="7"/>
  <c r="F12" i="7"/>
  <c r="F10" i="7"/>
  <c r="F9" i="7"/>
  <c r="F8" i="7"/>
  <c r="F6" i="7"/>
  <c r="F5" i="7"/>
  <c r="F4" i="7"/>
  <c r="F3" i="7"/>
  <c r="C45" i="6"/>
  <c r="C46" i="6" s="1"/>
  <c r="C41" i="3"/>
  <c r="F49" i="2"/>
  <c r="F4" i="2"/>
  <c r="F5" i="2"/>
  <c r="F6" i="2"/>
  <c r="F8" i="2"/>
  <c r="F9" i="2"/>
  <c r="F10" i="2"/>
  <c r="F11" i="2"/>
  <c r="F12" i="2"/>
  <c r="F13" i="2"/>
  <c r="F15" i="2"/>
  <c r="F16" i="2"/>
  <c r="F17" i="2"/>
  <c r="F18" i="2"/>
  <c r="F20" i="2"/>
  <c r="F22" i="2"/>
  <c r="F23" i="2"/>
  <c r="F24" i="2"/>
  <c r="F25" i="2"/>
  <c r="F27" i="2"/>
  <c r="F28" i="2"/>
  <c r="F30" i="2"/>
  <c r="F32" i="2"/>
  <c r="F34" i="2"/>
  <c r="F35" i="2"/>
  <c r="F36" i="2"/>
  <c r="F37" i="2"/>
  <c r="F39" i="2"/>
  <c r="F40" i="2"/>
  <c r="F41" i="2"/>
  <c r="F42" i="2"/>
  <c r="F45" i="2"/>
  <c r="F46" i="2"/>
  <c r="F47" i="2"/>
  <c r="F48" i="2"/>
  <c r="F50" i="2"/>
  <c r="F54" i="2"/>
  <c r="F55" i="2"/>
  <c r="F56" i="2"/>
  <c r="F58" i="2"/>
  <c r="F59" i="2"/>
  <c r="F60" i="2"/>
  <c r="C62" i="2"/>
  <c r="C70" i="2"/>
  <c r="F70" i="2" s="1"/>
  <c r="F65" i="2"/>
  <c r="F66" i="2"/>
  <c r="F67" i="2"/>
  <c r="F68" i="2"/>
  <c r="F69" i="2"/>
  <c r="F64" i="2"/>
  <c r="E62" i="2"/>
  <c r="E71" i="2" s="1"/>
  <c r="D62" i="2"/>
  <c r="D71" i="2" s="1"/>
  <c r="F3" i="2"/>
  <c r="F61" i="2"/>
  <c r="C41" i="1"/>
  <c r="C71" i="2" l="1"/>
  <c r="F75" i="7"/>
  <c r="F68" i="7"/>
  <c r="G62" i="2"/>
  <c r="G71" i="2"/>
  <c r="F62" i="2"/>
  <c r="F71" i="2" s="1"/>
  <c r="F76" i="7" l="1"/>
</calcChain>
</file>

<file path=xl/sharedStrings.xml><?xml version="1.0" encoding="utf-8"?>
<sst xmlns="http://schemas.openxmlformats.org/spreadsheetml/2006/main" count="300" uniqueCount="184">
  <si>
    <t>Pol.</t>
  </si>
  <si>
    <t>Rozpočtové příjmy</t>
  </si>
  <si>
    <t>v tis. Kč</t>
  </si>
  <si>
    <t>Daň z příjmu fyzických osob - závislá činnost</t>
  </si>
  <si>
    <t>Daň z příjmu fyzických osob - samostatná výdělečná činnost</t>
  </si>
  <si>
    <t>Daň z příjmu fyzických osob z kapitálových výnosů</t>
  </si>
  <si>
    <t>Daň z příjmu právnických osob</t>
  </si>
  <si>
    <t>Daň z příjmu právnických osob - za obec</t>
  </si>
  <si>
    <t>Daň z přidané hodnoty</t>
  </si>
  <si>
    <t>Daň z nemovitosti</t>
  </si>
  <si>
    <t>Poplatky za uložení odpadů - Ekoso</t>
  </si>
  <si>
    <t>Poplatek ze psů</t>
  </si>
  <si>
    <t>Poplatky z užívání veřejného prostranství</t>
  </si>
  <si>
    <t>Poplatek z ubytovací kapacity</t>
  </si>
  <si>
    <t xml:space="preserve">Odvod výtěžku z provozování loterií </t>
  </si>
  <si>
    <t>Odvody z výherních hracích automatů</t>
  </si>
  <si>
    <t>Správní poplatky</t>
  </si>
  <si>
    <t>Neinvestiční přijatý transfer ze SR /na činost státní správy/</t>
  </si>
  <si>
    <t>Ostatní neinvestiční přijaté transfery ze SR /ÚP na VPP/</t>
  </si>
  <si>
    <t>ODPA</t>
  </si>
  <si>
    <t xml:space="preserve">Celospolečenské funkce lesů </t>
  </si>
  <si>
    <t>Vnitřní obchod</t>
  </si>
  <si>
    <t>Činnosti knihovnické</t>
  </si>
  <si>
    <t>Činnosti muzeí a galerií</t>
  </si>
  <si>
    <t>Ostatní  záležitosti kultury</t>
  </si>
  <si>
    <t>Ostatní záležitosti sdělovacích prostředků /zpravodaj/</t>
  </si>
  <si>
    <t xml:space="preserve">Ostatní záležitosti kultury, církví, sdělovacích prostředků /SPOZ/ </t>
  </si>
  <si>
    <t>Ostatní zájmová činoost a rekreace /turistické známky, pronájem SD/</t>
  </si>
  <si>
    <t>Všeobecná ambulantní péče</t>
  </si>
  <si>
    <t>Pohřebnictví</t>
  </si>
  <si>
    <t>Komunální služby a územní rozvoj j.n. /geometr. plány, věc. břemena/</t>
  </si>
  <si>
    <t>Sběr a svoz komunálních odpadů</t>
  </si>
  <si>
    <t>Činnost místní správy</t>
  </si>
  <si>
    <t>Obecné příjmy z finančních operací /úroky/</t>
  </si>
  <si>
    <t>Ostatní činnosti j.n. /nahodilé příjmy/</t>
  </si>
  <si>
    <t>Příjmy celkem</t>
  </si>
  <si>
    <t xml:space="preserve">                     Město Trhový Štěpánov</t>
  </si>
  <si>
    <t>Rozpočtové výdaje</t>
  </si>
  <si>
    <t xml:space="preserve">                       v tis. Kč</t>
  </si>
  <si>
    <t>Provoz</t>
  </si>
  <si>
    <t>Příspěvky</t>
  </si>
  <si>
    <t>INV akce</t>
  </si>
  <si>
    <t>Celkem</t>
  </si>
  <si>
    <t>Útulek pro psy</t>
  </si>
  <si>
    <t>Provozování veřejné silniční dopravy /příspěvek Benebus 260, čekárny/</t>
  </si>
  <si>
    <t>Vodní díla v zemědělské krajině</t>
  </si>
  <si>
    <t xml:space="preserve">Pořízení, zachování a obnova hodnot místního kulturního, národního a historického povědomí </t>
  </si>
  <si>
    <t>/památníky, kapličky, křížky, pamětní desky/</t>
  </si>
  <si>
    <t>Činnost registrovaných církví a náboženských společností</t>
  </si>
  <si>
    <t>Ostatní ambulantní péče /servis výtahu do zdravot. střediska/</t>
  </si>
  <si>
    <t>Pomoc zdravotně postiženým a chronicky nemocným /příspěvky/</t>
  </si>
  <si>
    <t>Bytové hospodářství</t>
  </si>
  <si>
    <t>Územní plánování /územní plán/</t>
  </si>
  <si>
    <t>Sběr a svoz nebezpečných odpadů</t>
  </si>
  <si>
    <t>Sběr a svoz komunálních odpadů /vč. příspěvku Ekosu 500/</t>
  </si>
  <si>
    <t>Platby daní a poplatků /daň PO za obec, odvody DPH/</t>
  </si>
  <si>
    <t>kontrola</t>
  </si>
  <si>
    <t>Financující položky:</t>
  </si>
  <si>
    <t>splátka úvěru č. 5 - víceúčelové hřiště u ZŠ</t>
  </si>
  <si>
    <t>splátka úvěru č. 4 - vodovod TŠ</t>
  </si>
  <si>
    <t>splátka úvěru č. 6 - spolkový dům</t>
  </si>
  <si>
    <t>splátka úvěru č. 8 - dostavba vodovodu a kanalizace TŠ</t>
  </si>
  <si>
    <t>splátka úvěru č. 9 - výměna světel VO</t>
  </si>
  <si>
    <t>splátka úvěru č. 10 - zateplení MŠ, úprava křižovatky II/126, oprava komunikace Střechov</t>
  </si>
  <si>
    <t>Financující položky celkem</t>
  </si>
  <si>
    <t>Rozpočtové výdaje celkem</t>
  </si>
  <si>
    <t>Výdaje včetně splátek úvěrů celkem:</t>
  </si>
  <si>
    <t>Využití volného času dětí a mládeže /pronájem víceúčel. hřiště/</t>
  </si>
  <si>
    <t>Silnice /opravy 800/</t>
  </si>
  <si>
    <t xml:space="preserve">Školní stravování při předškolním a základním vzdělávání /příspěvek provozní 400/ </t>
  </si>
  <si>
    <t>Ostatní záležitosti sdělovacích prostředků /zpravodaj - mzdy 24, tisk 112, opravy 4/</t>
  </si>
  <si>
    <t xml:space="preserve">Ostatní záležitosti kultury, církví, sdělovacích prostředků /SPOZ - věcné dary 30, finanční dary </t>
  </si>
  <si>
    <t>Využití volného času dětí a mládeže /+ víceúčelové hřiště u ZŠ/ - úroky 140, příspěvky na akce</t>
  </si>
  <si>
    <t>40, stravování tábor hasiči 30, pojištění 12, provoz hřiště 138</t>
  </si>
  <si>
    <r>
      <t xml:space="preserve">Bytové hospodářství /mzdy 15, pojištění 2, běžné opravy 100, </t>
    </r>
    <r>
      <rPr>
        <sz val="11"/>
        <color rgb="FFFF0000"/>
        <rFont val="Calibri"/>
        <family val="2"/>
        <charset val="238"/>
        <scheme val="minor"/>
      </rPr>
      <t>byt čp. 51 oprava 200</t>
    </r>
    <r>
      <rPr>
        <sz val="11"/>
        <color theme="1"/>
        <rFont val="Calibri"/>
        <family val="2"/>
        <charset val="238"/>
        <scheme val="minor"/>
      </rPr>
      <t>, provozní</t>
    </r>
  </si>
  <si>
    <r>
      <t xml:space="preserve">výdaje 293, </t>
    </r>
    <r>
      <rPr>
        <sz val="11"/>
        <color rgb="FFFF0000"/>
        <rFont val="Calibri"/>
        <family val="2"/>
        <charset val="238"/>
        <scheme val="minor"/>
      </rPr>
      <t>projekt. dokumentace čp. 46 Střechov 420</t>
    </r>
    <r>
      <rPr>
        <sz val="11"/>
        <color theme="1"/>
        <rFont val="Calibri"/>
        <family val="2"/>
        <charset val="238"/>
        <scheme val="minor"/>
      </rPr>
      <t>/</t>
    </r>
  </si>
  <si>
    <t>Veřejné osvětlení /úroky 8, pojištění 13, smlouva servis 50, elektřina 354, provoz 210/</t>
  </si>
  <si>
    <t>Komunální služby a územní rozvoj j.n. /výstavba obce - mzdy 1780, pojištění 11, geometrické</t>
  </si>
  <si>
    <t>invest. 134,30</t>
  </si>
  <si>
    <t>Ostatní činnosti j.n. /úroky úvěr MŠ aj. 150, platba daní a poplatků - staveb. povolení aj. 35/</t>
  </si>
  <si>
    <t>Obecné příjmy z finančních operací /bankovní poplatky/</t>
  </si>
  <si>
    <t>Pitná voda /mzdy 35, úroky 60, provoz 155/</t>
  </si>
  <si>
    <t>4 x 36,00</t>
  </si>
  <si>
    <t>Zastupitelstva obcí /odměny 1550/</t>
  </si>
  <si>
    <t>Činnosti knihovnické /knihy a časopisy 50, mzdy 280, provoz 120/</t>
  </si>
  <si>
    <t>Činnosti muzeí a galerií /mzdy 83, provoz 107/</t>
  </si>
  <si>
    <t>Sportovní zařízení v majetku obce /mzdy 476, telefonní poplatky 6/</t>
  </si>
  <si>
    <t>Ostatní zájmová činoost a rekreace /+ Spolkový dům/ - úroky 10, pojištění 11, mzdy 412,</t>
  </si>
  <si>
    <t>provoz SD 212, příspěvky na zájmovou činnost 15/</t>
  </si>
  <si>
    <r>
      <t xml:space="preserve">Ostatní tělovýchovná činnost /příspěvky na činnost 310 , na sport. akce 70, </t>
    </r>
    <r>
      <rPr>
        <sz val="11"/>
        <color rgb="FFFF0000"/>
        <rFont val="Calibri"/>
        <family val="2"/>
        <charset val="238"/>
        <scheme val="minor"/>
      </rPr>
      <t xml:space="preserve">projekt sokolovna </t>
    </r>
  </si>
  <si>
    <t>Osobní asistence, pečovatelská služba a podpora samostat. bydlení /příspěvky/</t>
  </si>
  <si>
    <t xml:space="preserve">Požární ochrana - dobrovolná část /vč. jednotky JPO II 440 (mzdy 280, opravy 70, vybavení, </t>
  </si>
  <si>
    <t>Základní školy /příspěvek provozní 1220, pro 1. třídu 25,  na mzdu asistentky 25, proplacení</t>
  </si>
  <si>
    <t>dopravy výlety 25, opravy 50/</t>
  </si>
  <si>
    <r>
      <t>Odvádění a čištění odpadních vod a nakládání s kaly /</t>
    </r>
    <r>
      <rPr>
        <sz val="11"/>
        <rFont val="Calibri"/>
        <family val="2"/>
        <charset val="238"/>
        <scheme val="minor"/>
      </rPr>
      <t>úroky 110, provoz 150</t>
    </r>
    <r>
      <rPr>
        <sz val="11"/>
        <color theme="1"/>
        <rFont val="Calibri"/>
        <family val="2"/>
        <charset val="238"/>
        <scheme val="minor"/>
      </rPr>
      <t>/</t>
    </r>
  </si>
  <si>
    <r>
      <t>Ostatní  záležitosti kultury /kroniky mzdy 35, kulturní domy provoz 180,</t>
    </r>
    <r>
      <rPr>
        <sz val="11"/>
        <color rgb="FFFF0000"/>
        <rFont val="Calibri"/>
        <family val="2"/>
        <charset val="238"/>
        <scheme val="minor"/>
      </rPr>
      <t xml:space="preserve"> Spolk. dům </t>
    </r>
  </si>
  <si>
    <r>
      <rPr>
        <sz val="11"/>
        <color rgb="FFFF0000"/>
        <rFont val="Calibri"/>
        <family val="2"/>
        <charset val="238"/>
        <scheme val="minor"/>
      </rPr>
      <t>Dubějovice 200</t>
    </r>
    <r>
      <rPr>
        <sz val="11"/>
        <color theme="1"/>
        <rFont val="Calibri"/>
        <family val="2"/>
        <charset val="238"/>
        <scheme val="minor"/>
      </rPr>
      <t>, příspěvky na akce 4/</t>
    </r>
  </si>
  <si>
    <r>
      <t>Rozhlas a televize /opravy 20,</t>
    </r>
    <r>
      <rPr>
        <sz val="11"/>
        <color rgb="FFFF0000"/>
        <rFont val="Calibri"/>
        <family val="2"/>
        <charset val="238"/>
        <scheme val="minor"/>
      </rPr>
      <t xml:space="preserve"> bezdrátový rozhlas do všech obcí 200</t>
    </r>
    <r>
      <rPr>
        <sz val="11"/>
        <color theme="1"/>
        <rFont val="Calibri"/>
        <family val="2"/>
        <charset val="238"/>
        <scheme val="minor"/>
      </rPr>
      <t>/</t>
    </r>
  </si>
  <si>
    <r>
      <t>Péče o vzhled obcí a veřejná zeleň /provoz  370,</t>
    </r>
    <r>
      <rPr>
        <sz val="11"/>
        <color rgb="FFFF0000"/>
        <rFont val="Calibri"/>
        <family val="2"/>
        <charset val="238"/>
        <scheme val="minor"/>
      </rPr>
      <t xml:space="preserve"> obnova zeleně 200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</si>
  <si>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Předškolní zařízení /příspěvek provozní 500, k odchodu dětí do ZŠ 2,5; </t>
    </r>
    <r>
      <rPr>
        <sz val="11"/>
        <color rgb="FFFF0000"/>
        <rFont val="Calibri"/>
        <family val="2"/>
        <charset val="238"/>
        <scheme val="minor"/>
      </rPr>
      <t>zateplení MŠ/</t>
    </r>
  </si>
  <si>
    <r>
      <t xml:space="preserve">Činnost místní správy /mzdy 1550, provoz 1220, právní služby 100, </t>
    </r>
    <r>
      <rPr>
        <sz val="11"/>
        <color rgb="FFFF0000"/>
        <rFont val="Calibri"/>
        <family val="2"/>
        <charset val="238"/>
        <scheme val="minor"/>
      </rPr>
      <t xml:space="preserve">čp. 269 projektová </t>
    </r>
  </si>
  <si>
    <r>
      <t xml:space="preserve">Vnitřní obchod /provoz 260, </t>
    </r>
    <r>
      <rPr>
        <sz val="11"/>
        <color rgb="FFFF0000"/>
        <rFont val="Calibri"/>
        <family val="2"/>
        <charset val="238"/>
        <scheme val="minor"/>
      </rPr>
      <t>oprava provozovny Elektroměry 200</t>
    </r>
    <r>
      <rPr>
        <sz val="11"/>
        <color theme="1"/>
        <rFont val="Calibri"/>
        <family val="2"/>
        <charset val="238"/>
        <scheme val="minor"/>
      </rPr>
      <t>/</t>
    </r>
  </si>
  <si>
    <t>servis, oděvy, PHM 90), provozní výdaje ostatní SDH 40, pojištění 21, příspěvky na akce 7,</t>
  </si>
  <si>
    <t>příspěvek mladí hasiči 30, příspěvek hasičský sport 40 (4x10), rezerva na krizové výdaje 20,</t>
  </si>
  <si>
    <t>příspěvek na činnost ost. SDH 5x30/</t>
  </si>
  <si>
    <r>
      <rPr>
        <sz val="11"/>
        <color rgb="FFFF0000"/>
        <rFont val="Calibri"/>
        <family val="2"/>
        <charset val="238"/>
        <scheme val="minor"/>
      </rPr>
      <t>300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rgb="FFFF0000"/>
        <rFont val="Calibri"/>
        <family val="2"/>
        <charset val="238"/>
        <scheme val="minor"/>
      </rPr>
      <t>projekt oprava kabin fotbal. hřiště 200</t>
    </r>
    <r>
      <rPr>
        <sz val="11"/>
        <color theme="1"/>
        <rFont val="Calibri"/>
        <family val="2"/>
        <charset val="238"/>
        <scheme val="minor"/>
      </rPr>
      <t>, provoz - odměny, PHM 40/</t>
    </r>
  </si>
  <si>
    <t>Pitná voda /nájem vodovodu 363/</t>
  </si>
  <si>
    <r>
      <t xml:space="preserve">Převody vl. fondům v rozpočtech územní úrovně - </t>
    </r>
    <r>
      <rPr>
        <sz val="11"/>
        <color rgb="FFFF0000"/>
        <rFont val="Calibri"/>
        <family val="2"/>
        <charset val="238"/>
        <scheme val="minor"/>
      </rPr>
      <t>vodohospod. infrastruktura</t>
    </r>
  </si>
  <si>
    <r>
      <t xml:space="preserve">Převody z rozpočtových účtů - </t>
    </r>
    <r>
      <rPr>
        <sz val="11"/>
        <color rgb="FFFF0000"/>
        <rFont val="Calibri"/>
        <family val="2"/>
        <charset val="238"/>
        <scheme val="minor"/>
      </rPr>
      <t>tvorba rezerv vodohospodář. infrastr.</t>
    </r>
  </si>
  <si>
    <r>
      <t xml:space="preserve">Ostatní záležitosti pozemních komunikací /cesty, mosty, chodníky, křižovatka, </t>
    </r>
    <r>
      <rPr>
        <sz val="11"/>
        <color rgb="FFFF0000"/>
        <rFont val="Calibri"/>
        <family val="2"/>
        <charset val="238"/>
        <scheme val="minor"/>
      </rPr>
      <t>cyklostezka RÚ</t>
    </r>
  </si>
  <si>
    <r>
      <rPr>
        <sz val="11"/>
        <color rgb="FFFF0000"/>
        <rFont val="Calibri"/>
        <family val="2"/>
        <charset val="238"/>
        <scheme val="minor"/>
      </rPr>
      <t>1000</t>
    </r>
    <r>
      <rPr>
        <sz val="11"/>
        <color theme="1"/>
        <rFont val="Calibri"/>
        <family val="2"/>
        <charset val="238"/>
        <scheme val="minor"/>
      </rPr>
      <t>/</t>
    </r>
  </si>
  <si>
    <t>plány 150, výkup pozemků 500, provozní výdaje 630,39; příspěvky mikroregion: provoz 228,31;</t>
  </si>
  <si>
    <t>Ostatní činnosti k ochraně přírody a krajiny /příspěvek ČSOP 25/</t>
  </si>
  <si>
    <t>140, příspěvky na společ. akce 40, akce města 200, provozní výdaje 70/</t>
  </si>
  <si>
    <r>
      <t xml:space="preserve">Převody z rozpočtových účtů - </t>
    </r>
    <r>
      <rPr>
        <b/>
        <sz val="11"/>
        <rFont val="Calibri"/>
        <family val="2"/>
        <charset val="238"/>
        <scheme val="minor"/>
      </rPr>
      <t>tvorba rezerv vodohospodář. infrastr.</t>
    </r>
  </si>
  <si>
    <r>
      <t>Ostatní  záležitosti kultury /kroniky mzdy 35, kulturní domy provoz 180,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Spolk. dům </t>
    </r>
  </si>
  <si>
    <t>dokumentace 730, osobní auto na leasing 200/</t>
  </si>
  <si>
    <r>
      <t>Převody vl. fondům v rozpočtech územní úrovně -</t>
    </r>
    <r>
      <rPr>
        <b/>
        <sz val="11"/>
        <rFont val="Calibri"/>
        <family val="2"/>
        <charset val="238"/>
        <scheme val="minor"/>
      </rPr>
      <t xml:space="preserve"> vodohospod. infrastruktura</t>
    </r>
  </si>
  <si>
    <t>Příprava 3 - Návrh rozpočtu na rok 2015</t>
  </si>
  <si>
    <t xml:space="preserve">                                    Město Trhový Štěpánov</t>
  </si>
  <si>
    <t xml:space="preserve">                     Návrh přebytkového  rozpočtu na rok 2015</t>
  </si>
  <si>
    <t>Rozpočtové příjmy celkem</t>
  </si>
  <si>
    <t xml:space="preserve">Komunální služby a územní rozvoj j.n. /nájmy a prodej pozemků, </t>
  </si>
  <si>
    <t>Péče o vzhled obce a veřejná zeleň /prodej dřeva z obce/</t>
  </si>
  <si>
    <t>prodej majetku, geometr. plány, věc. břemena, služby/</t>
  </si>
  <si>
    <r>
      <t xml:space="preserve">Převody z rozpočtových účtů - </t>
    </r>
    <r>
      <rPr>
        <b/>
        <sz val="11"/>
        <color theme="1"/>
        <rFont val="Calibri"/>
        <family val="2"/>
        <charset val="238"/>
        <scheme val="minor"/>
      </rPr>
      <t>tvorba rezerv vodohospodář. infrastr.</t>
    </r>
  </si>
  <si>
    <r>
      <t>Vnitřní obchod /provoz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</si>
  <si>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Ostatní záležitosti pozemních komunikací /údržba cest, mostů; </t>
    </r>
    <r>
      <rPr>
        <sz val="11"/>
        <rFont val="Calibri"/>
        <family val="2"/>
        <charset val="238"/>
        <scheme val="minor"/>
      </rPr>
      <t xml:space="preserve">chodníků 100; </t>
    </r>
  </si>
  <si>
    <r>
      <t>Odvádění a čištění odpadních vod a nakládání s kaly /</t>
    </r>
    <r>
      <rPr>
        <sz val="11"/>
        <rFont val="Calibri"/>
        <family val="2"/>
        <charset val="238"/>
        <scheme val="minor"/>
      </rPr>
      <t>úroky 90, provoz 170</t>
    </r>
    <r>
      <rPr>
        <sz val="11"/>
        <color theme="1"/>
        <rFont val="Calibri"/>
        <family val="2"/>
        <charset val="238"/>
        <scheme val="minor"/>
      </rPr>
      <t>/</t>
    </r>
  </si>
  <si>
    <t>Školní stravování při předškolním a základním vzdělávání /příspěvek provozní 350, opravy 30,</t>
  </si>
  <si>
    <t>Činnosti knihovnické /knihy a časopisy 55, mzdy 280, provoz 120/</t>
  </si>
  <si>
    <r>
      <t>Rozhlas a televize /opravy 20</t>
    </r>
    <r>
      <rPr>
        <sz val="11"/>
        <color theme="1"/>
        <rFont val="Calibri"/>
        <family val="2"/>
        <charset val="238"/>
        <scheme val="minor"/>
      </rPr>
      <t>/</t>
    </r>
  </si>
  <si>
    <t>Ostatní záležitosti sdělovacích prostředků /zpravodaj - mzdy 24, tisk 120, opravy 4/</t>
  </si>
  <si>
    <t>Veřejné osvětlení /pojištění 13, smlouva servis 50, elektřina 350, provoz 222/</t>
  </si>
  <si>
    <t>Komunální služby a územní rozvoj j.n. /výstavba obce - mzdy 1780, pojištění 12, geometrické</t>
  </si>
  <si>
    <t xml:space="preserve">Sběr a svoz komunálních odpadů </t>
  </si>
  <si>
    <r>
      <t>Péče o vzhled obcí a veřejná zeleň /provoz  400</t>
    </r>
    <r>
      <rPr>
        <sz val="11"/>
        <rFont val="Calibri"/>
        <family val="2"/>
        <charset val="238"/>
        <scheme val="minor"/>
      </rPr>
      <t>/</t>
    </r>
  </si>
  <si>
    <t>splátka úvěru ŠkoFin - Škoda Yeti</t>
  </si>
  <si>
    <t>Ostatní činnosti j.n. /úroky úvěr MŠ aj. 150, platba daní a poplatků - staveb. povolení aj. 100/</t>
  </si>
  <si>
    <t xml:space="preserve">výměna elektrické pánve 100/ </t>
  </si>
  <si>
    <r>
      <t>Činnost místní správy /mzdy 1600, provoz 1492, právní služby 100,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osobní auto - pojištění 12, </t>
    </r>
  </si>
  <si>
    <r>
      <t xml:space="preserve">Pitná voda /mzdy 35, úroky 40, provoz 175, </t>
    </r>
    <r>
      <rPr>
        <b/>
        <sz val="11"/>
        <color theme="1"/>
        <rFont val="Calibri"/>
        <family val="2"/>
        <charset val="238"/>
        <scheme val="minor"/>
      </rPr>
      <t>přivaděč Dalkovice-Střechov 300</t>
    </r>
    <r>
      <rPr>
        <sz val="11"/>
        <color theme="1"/>
        <rFont val="Calibri"/>
        <family val="2"/>
        <charset val="238"/>
        <scheme val="minor"/>
      </rPr>
      <t xml:space="preserve">, </t>
    </r>
  </si>
  <si>
    <r>
      <rPr>
        <b/>
        <sz val="11"/>
        <color theme="1"/>
        <rFont val="Calibri"/>
        <family val="2"/>
        <charset val="238"/>
        <scheme val="minor"/>
      </rPr>
      <t>oprava Dalkovice 400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</si>
  <si>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výlety 25, opravy 50, </t>
    </r>
    <r>
      <rPr>
        <b/>
        <sz val="11"/>
        <color theme="1"/>
        <rFont val="Calibri"/>
        <family val="2"/>
        <charset val="238"/>
        <scheme val="minor"/>
      </rPr>
      <t>zateplení stropu 250</t>
    </r>
    <r>
      <rPr>
        <sz val="11"/>
        <color theme="1"/>
        <rFont val="Calibri"/>
        <family val="2"/>
        <charset val="238"/>
        <scheme val="minor"/>
      </rPr>
      <t>/</t>
    </r>
  </si>
  <si>
    <r>
      <t xml:space="preserve">Bytové hospodářství /mzdy 20, pojištění 2, běžné opravy 150, provozní výdaje 298, </t>
    </r>
    <r>
      <rPr>
        <b/>
        <sz val="11"/>
        <color theme="1"/>
        <rFont val="Calibri"/>
        <family val="2"/>
        <charset val="238"/>
        <scheme val="minor"/>
      </rPr>
      <t>projekt</t>
    </r>
  </si>
  <si>
    <t xml:space="preserve">čp. 46 Střechov 200/ </t>
  </si>
  <si>
    <t>výdaje na hasičský sport 40 (4x10), rezerva na krizové výdaje 20, příspěvek na činnost jednotek</t>
  </si>
  <si>
    <t>SDH 5x20/</t>
  </si>
  <si>
    <t>servis, oděvy, PHM 90), provozní výdaje ostatní SDH 95, pojištění 25, výdaje na  mladé hasiče 30,</t>
  </si>
  <si>
    <t xml:space="preserve">Ostatní činnosti související se službami pro obyvatelstvo /příspěvky spolkům na akce - SDH </t>
  </si>
  <si>
    <r>
      <t>Předškolní zařízení /příspěvek provozní 500, balíčky dětem k ukončení MŠ 3; opravy 30</t>
    </r>
    <r>
      <rPr>
        <sz val="11"/>
        <rFont val="Calibri"/>
        <family val="2"/>
        <charset val="238"/>
        <scheme val="minor"/>
      </rPr>
      <t>/</t>
    </r>
  </si>
  <si>
    <t xml:space="preserve">Základní školy /příspěvek provozní vč. plavání 1220, balíčky pro 1. třídu 25, proplacení dopravy </t>
  </si>
  <si>
    <r>
      <rPr>
        <b/>
        <sz val="11"/>
        <rFont val="Calibri"/>
        <family val="2"/>
        <charset val="238"/>
        <scheme val="minor"/>
      </rPr>
      <t>Dubějovice 200</t>
    </r>
    <r>
      <rPr>
        <sz val="11"/>
        <color theme="1"/>
        <rFont val="Calibri"/>
        <family val="2"/>
        <charset val="238"/>
        <scheme val="minor"/>
      </rPr>
      <t>, příspěvek Podblanický hudební podzim 20/</t>
    </r>
  </si>
  <si>
    <t xml:space="preserve">Ostatní záležitosti kultury, církví, sdělovacích prostředků /SPOZ - věcné dary 60, finanční dary </t>
  </si>
  <si>
    <t>160, akce města 200, provozní výdaje 70/</t>
  </si>
  <si>
    <t>provoz - odměny, PHM 65/</t>
  </si>
  <si>
    <r>
      <t xml:space="preserve">Ostatní tělovýchovná činnost /příspěvky na činnost 285 , </t>
    </r>
    <r>
      <rPr>
        <b/>
        <sz val="11"/>
        <rFont val="Calibri"/>
        <family val="2"/>
        <charset val="238"/>
        <scheme val="minor"/>
      </rPr>
      <t xml:space="preserve">oprava kabin fotbal. hřiště 200, </t>
    </r>
  </si>
  <si>
    <t xml:space="preserve"> hasiči 30, pojištění 12, provoz hřiště 138</t>
  </si>
  <si>
    <t>Využití volného času dětí a mládeže /+ víceúčelové hřiště u ZŠ/ - úroky 100,  stravování tábor</t>
  </si>
  <si>
    <t>Ostatní zájmová činnost a rekreace /+ Spolkový dům/ - pojištění 11, mzdy 412, provoz SD 212,</t>
  </si>
  <si>
    <t>příspěvky na zájmovou činnost 4/</t>
  </si>
  <si>
    <r>
      <t xml:space="preserve">Pohřebnictví /výměna dvířek kolumbárium 30, provoz 20, </t>
    </r>
    <r>
      <rPr>
        <b/>
        <sz val="11"/>
        <color theme="1"/>
        <rFont val="Calibri"/>
        <family val="2"/>
        <charset val="238"/>
        <scheme val="minor"/>
      </rPr>
      <t>soc. zázemí hřbitov 100</t>
    </r>
    <r>
      <rPr>
        <sz val="11"/>
        <color theme="1"/>
        <rFont val="Calibri"/>
        <family val="2"/>
        <charset val="238"/>
        <scheme val="minor"/>
      </rPr>
      <t>/</t>
    </r>
  </si>
  <si>
    <t>Výstavba a údržba místních inýženýrských sítí /prodej plynovodu/</t>
  </si>
  <si>
    <t>Organizace 5. prosince 15, TJ oddíl kopané 8, Tělocvičná jednota 20/</t>
  </si>
  <si>
    <r>
      <t>cyklostezka RÚ 1000, projekty chodníky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Vlašimská a Dalkovická 200/</t>
    </r>
  </si>
  <si>
    <t>plány 150, výkup pozemků 1000, provozní výdaje 796,60; oprava traktoru 100, členský příspěvek</t>
  </si>
  <si>
    <r>
      <t>Vodní díla v zemědělské krajině /</t>
    </r>
    <r>
      <rPr>
        <b/>
        <sz val="11"/>
        <color theme="1"/>
        <rFont val="Calibri"/>
        <family val="2"/>
        <charset val="238"/>
        <scheme val="minor"/>
      </rPr>
      <t>nádrž Sedmpány 200</t>
    </r>
    <r>
      <rPr>
        <sz val="11"/>
        <color theme="1"/>
        <rFont val="Calibri"/>
        <family val="2"/>
        <charset val="238"/>
        <scheme val="minor"/>
      </rPr>
      <t>/</t>
    </r>
  </si>
  <si>
    <r>
      <t>Činnost registrovaných církví a náboženských společností /</t>
    </r>
    <r>
      <rPr>
        <b/>
        <sz val="11"/>
        <color theme="1"/>
        <rFont val="Calibri"/>
        <family val="2"/>
        <charset val="238"/>
        <scheme val="minor"/>
      </rPr>
      <t>kostel zvony 100</t>
    </r>
    <r>
      <rPr>
        <sz val="11"/>
        <color theme="1"/>
        <rFont val="Calibri"/>
        <family val="2"/>
        <charset val="238"/>
        <scheme val="minor"/>
      </rPr>
      <t>/</t>
    </r>
  </si>
  <si>
    <t xml:space="preserve">Sedmpány 12, Trhový Štěpánov 4, Dubějovice 12, Dalkovice 4, Střechov 6; Unie rodičů 2, </t>
  </si>
  <si>
    <t>úroky 22; nájem kopírka 24; moduly účetních programů 60/</t>
  </si>
  <si>
    <t>starosta města</t>
  </si>
  <si>
    <t xml:space="preserve">Josef Korn v.r. </t>
  </si>
  <si>
    <r>
      <t xml:space="preserve">Silnice /opravy komunikací 800, údržba 100, </t>
    </r>
    <r>
      <rPr>
        <b/>
        <sz val="11"/>
        <rFont val="Calibri"/>
        <family val="2"/>
        <charset val="238"/>
        <scheme val="minor"/>
      </rPr>
      <t>přechody 120</t>
    </r>
    <r>
      <rPr>
        <sz val="11"/>
        <color theme="1"/>
        <rFont val="Calibri"/>
        <family val="2"/>
        <charset val="238"/>
        <scheme val="minor"/>
      </rPr>
      <t>/</t>
    </r>
  </si>
  <si>
    <r>
      <t>Výstavba a údržba místních inýženýrských sítí /</t>
    </r>
    <r>
      <rPr>
        <b/>
        <sz val="11"/>
        <color theme="1"/>
        <rFont val="Calibri"/>
        <family val="2"/>
        <charset val="238"/>
        <scheme val="minor"/>
      </rPr>
      <t>přeložení plynu Nádražní ul</t>
    </r>
    <r>
      <rPr>
        <sz val="11"/>
        <color theme="1"/>
        <rFont val="Calibri"/>
        <family val="2"/>
        <charset val="238"/>
        <scheme val="minor"/>
      </rPr>
      <t xml:space="preserve">., </t>
    </r>
    <r>
      <rPr>
        <b/>
        <sz val="11"/>
        <color theme="1"/>
        <rFont val="Calibri"/>
        <family val="2"/>
        <charset val="238"/>
        <scheme val="minor"/>
      </rPr>
      <t>STL K Dolečku 172</t>
    </r>
    <r>
      <rPr>
        <sz val="11"/>
        <color theme="1"/>
        <rFont val="Calibri"/>
        <family val="2"/>
        <charset val="238"/>
        <scheme val="minor"/>
      </rPr>
      <t>/</t>
    </r>
  </si>
  <si>
    <t>na provoz mikroregionu: provoz 269,40; odnětí zem. Půdy Ekoso 107/</t>
  </si>
  <si>
    <t>Přebytkový rozpočet bude použit ke krytí splátek dlouhodobých úvěrů a spoluúčastí dotací.</t>
  </si>
  <si>
    <t>Trhový Štěpánov 30.12.2015</t>
  </si>
  <si>
    <t>Schválený přebytkový rozpočet na rok 2016</t>
  </si>
  <si>
    <t xml:space="preserve">       Město Trhový Štěpánov</t>
  </si>
  <si>
    <t>Na úřední desce vyvěšeno dne: 30.12.2015                  V elektronické podobě vyvěšeno dne: 30.12.2015</t>
  </si>
  <si>
    <t xml:space="preserve">                                     sejmuto dne:                                                                                          sejmuto dne:</t>
  </si>
  <si>
    <t>Jméno a příjmeni: Jana Krucká                                           Jméno a příjmení: Jana Krucká</t>
  </si>
  <si>
    <t>Podpis:                                                                                         Podpis:</t>
  </si>
  <si>
    <t>Přebytkový rozpočet byl schválen 29.12.2015 na zasedání Zastupitelstva města Trhový Štěpánov.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</si>
</sst>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5" fillId="0" borderId="2" xfId="0" applyFont="1" applyBorder="1" applyAlignment="1">
      <alignment horizontal="center"/>
    </xf>
    <xf numFmtId="43" fontId="0" fillId="0" borderId="13" xfId="1" applyFont="1" applyBorder="1" applyAlignment="1">
      <alignment horizontal="right"/>
    </xf>
    <xf numFmtId="43" fontId="0" fillId="0" borderId="7" xfId="1" applyFont="1" applyBorder="1" applyAlignment="1">
      <alignment horizontal="right"/>
    </xf>
    <xf numFmtId="43" fontId="0" fillId="0" borderId="8" xfId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3" xfId="0" applyNumberFormat="1" applyBorder="1"/>
    <xf numFmtId="2" fontId="0" fillId="0" borderId="1" xfId="0" applyNumberFormat="1" applyBorder="1"/>
    <xf numFmtId="2" fontId="0" fillId="0" borderId="5" xfId="0" applyNumberFormat="1" applyBorder="1"/>
    <xf numFmtId="2" fontId="0" fillId="0" borderId="21" xfId="0" applyNumberFormat="1" applyBorder="1"/>
    <xf numFmtId="2" fontId="0" fillId="0" borderId="0" xfId="0" applyNumberFormat="1" applyBorder="1"/>
    <xf numFmtId="2" fontId="0" fillId="0" borderId="22" xfId="0" applyNumberFormat="1" applyBorder="1"/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4" xfId="0" applyNumberFormat="1" applyBorder="1"/>
    <xf numFmtId="2" fontId="0" fillId="0" borderId="2" xfId="0" applyNumberFormat="1" applyBorder="1"/>
    <xf numFmtId="2" fontId="8" fillId="0" borderId="0" xfId="0" applyNumberFormat="1" applyFont="1"/>
    <xf numFmtId="0" fontId="8" fillId="0" borderId="0" xfId="0" applyFont="1"/>
    <xf numFmtId="0" fontId="3" fillId="0" borderId="12" xfId="0" applyFont="1" applyBorder="1"/>
    <xf numFmtId="2" fontId="6" fillId="0" borderId="2" xfId="0" applyNumberFormat="1" applyFont="1" applyBorder="1"/>
    <xf numFmtId="0" fontId="0" fillId="0" borderId="23" xfId="0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0" fillId="0" borderId="25" xfId="0" applyNumberFormat="1" applyBorder="1"/>
    <xf numFmtId="2" fontId="0" fillId="0" borderId="24" xfId="0" applyNumberFormat="1" applyBorder="1"/>
    <xf numFmtId="2" fontId="0" fillId="0" borderId="26" xfId="0" applyNumberFormat="1" applyBorder="1"/>
    <xf numFmtId="2" fontId="0" fillId="0" borderId="28" xfId="0" applyNumberFormat="1" applyBorder="1"/>
    <xf numFmtId="2" fontId="0" fillId="0" borderId="6" xfId="0" applyNumberFormat="1" applyFont="1" applyBorder="1" applyAlignment="1">
      <alignment horizontal="right"/>
    </xf>
    <xf numFmtId="2" fontId="0" fillId="0" borderId="13" xfId="0" applyNumberFormat="1" applyBorder="1"/>
    <xf numFmtId="2" fontId="0" fillId="0" borderId="17" xfId="0" applyNumberFormat="1" applyBorder="1"/>
    <xf numFmtId="2" fontId="0" fillId="0" borderId="29" xfId="0" applyNumberFormat="1" applyBorder="1"/>
    <xf numFmtId="0" fontId="2" fillId="0" borderId="0" xfId="0" applyFont="1"/>
    <xf numFmtId="2" fontId="0" fillId="0" borderId="3" xfId="0" applyNumberFormat="1" applyFill="1" applyBorder="1"/>
    <xf numFmtId="2" fontId="3" fillId="0" borderId="2" xfId="0" applyNumberFormat="1" applyFont="1" applyBorder="1"/>
    <xf numFmtId="43" fontId="6" fillId="0" borderId="2" xfId="0" applyNumberFormat="1" applyFont="1" applyBorder="1" applyAlignment="1">
      <alignment horizontal="right"/>
    </xf>
    <xf numFmtId="2" fontId="0" fillId="0" borderId="5" xfId="0" applyNumberFormat="1" applyFill="1" applyBorder="1"/>
    <xf numFmtId="2" fontId="0" fillId="0" borderId="21" xfId="0" applyNumberFormat="1" applyFill="1" applyBorder="1"/>
    <xf numFmtId="0" fontId="5" fillId="0" borderId="12" xfId="0" applyFont="1" applyBorder="1"/>
    <xf numFmtId="0" fontId="3" fillId="0" borderId="30" xfId="0" applyFont="1" applyBorder="1" applyAlignment="1">
      <alignment horizontal="center"/>
    </xf>
    <xf numFmtId="2" fontId="0" fillId="0" borderId="31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5" fillId="0" borderId="12" xfId="0" applyFont="1" applyBorder="1" applyAlignment="1"/>
    <xf numFmtId="14" fontId="0" fillId="0" borderId="0" xfId="0" applyNumberFormat="1" applyAlignment="1">
      <alignment horizontal="center" vertical="center"/>
    </xf>
    <xf numFmtId="2" fontId="7" fillId="0" borderId="31" xfId="0" applyNumberFormat="1" applyFont="1" applyBorder="1"/>
    <xf numFmtId="0" fontId="0" fillId="2" borderId="20" xfId="0" applyFill="1" applyBorder="1" applyAlignment="1">
      <alignment horizontal="center"/>
    </xf>
    <xf numFmtId="2" fontId="0" fillId="2" borderId="21" xfId="0" applyNumberFormat="1" applyFill="1" applyBorder="1"/>
    <xf numFmtId="2" fontId="0" fillId="2" borderId="34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38" xfId="0" applyNumberFormat="1" applyBorder="1"/>
    <xf numFmtId="2" fontId="0" fillId="0" borderId="16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40" xfId="0" applyNumberFormat="1" applyFill="1" applyBorder="1"/>
    <xf numFmtId="2" fontId="0" fillId="0" borderId="29" xfId="0" applyNumberFormat="1" applyFill="1" applyBorder="1"/>
    <xf numFmtId="2" fontId="0" fillId="0" borderId="22" xfId="0" applyNumberFormat="1" applyFill="1" applyBorder="1"/>
    <xf numFmtId="2" fontId="0" fillId="0" borderId="20" xfId="0" applyNumberFormat="1" applyFont="1" applyBorder="1" applyAlignment="1">
      <alignment horizontal="right"/>
    </xf>
    <xf numFmtId="2" fontId="0" fillId="0" borderId="40" xfId="0" applyNumberFormat="1" applyBorder="1"/>
    <xf numFmtId="2" fontId="0" fillId="0" borderId="17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2" fontId="0" fillId="0" borderId="42" xfId="0" applyNumberFormat="1" applyBorder="1"/>
    <xf numFmtId="2" fontId="7" fillId="0" borderId="43" xfId="0" applyNumberFormat="1" applyFont="1" applyBorder="1"/>
    <xf numFmtId="2" fontId="7" fillId="0" borderId="42" xfId="0" applyNumberFormat="1" applyFont="1" applyBorder="1"/>
    <xf numFmtId="2" fontId="0" fillId="0" borderId="43" xfId="0" applyNumberFormat="1" applyBorder="1"/>
    <xf numFmtId="2" fontId="0" fillId="0" borderId="44" xfId="0" applyNumberFormat="1" applyBorder="1"/>
    <xf numFmtId="2" fontId="2" fillId="0" borderId="43" xfId="0" applyNumberFormat="1" applyFont="1" applyBorder="1"/>
    <xf numFmtId="2" fontId="7" fillId="0" borderId="44" xfId="0" applyNumberFormat="1" applyFont="1" applyBorder="1"/>
    <xf numFmtId="2" fontId="0" fillId="0" borderId="9" xfId="0" applyNumberFormat="1" applyBorder="1"/>
    <xf numFmtId="2" fontId="0" fillId="0" borderId="43" xfId="0" applyNumberFormat="1" applyFill="1" applyBorder="1"/>
    <xf numFmtId="2" fontId="0" fillId="0" borderId="44" xfId="0" applyNumberFormat="1" applyFill="1" applyBorder="1"/>
    <xf numFmtId="2" fontId="0" fillId="0" borderId="42" xfId="0" applyNumberFormat="1" applyFill="1" applyBorder="1"/>
    <xf numFmtId="2" fontId="0" fillId="2" borderId="44" xfId="0" applyNumberFormat="1" applyFill="1" applyBorder="1"/>
    <xf numFmtId="2" fontId="0" fillId="0" borderId="45" xfId="0" applyNumberFormat="1" applyBorder="1"/>
    <xf numFmtId="2" fontId="7" fillId="0" borderId="29" xfId="0" applyNumberFormat="1" applyFont="1" applyBorder="1"/>
    <xf numFmtId="2" fontId="2" fillId="0" borderId="40" xfId="0" applyNumberFormat="1" applyFont="1" applyBorder="1"/>
    <xf numFmtId="2" fontId="2" fillId="0" borderId="22" xfId="0" applyNumberFormat="1" applyFont="1" applyBorder="1"/>
    <xf numFmtId="2" fontId="0" fillId="0" borderId="2" xfId="0" applyNumberFormat="1" applyFont="1" applyBorder="1" applyAlignment="1">
      <alignment horizontal="right"/>
    </xf>
    <xf numFmtId="2" fontId="0" fillId="0" borderId="46" xfId="0" applyNumberFormat="1" applyBorder="1"/>
    <xf numFmtId="0" fontId="0" fillId="0" borderId="39" xfId="0" applyBorder="1"/>
    <xf numFmtId="0" fontId="0" fillId="0" borderId="47" xfId="0" applyBorder="1" applyAlignment="1">
      <alignment horizontal="left"/>
    </xf>
    <xf numFmtId="0" fontId="0" fillId="0" borderId="48" xfId="0" applyBorder="1"/>
    <xf numFmtId="0" fontId="0" fillId="0" borderId="49" xfId="0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50" xfId="0" applyBorder="1"/>
    <xf numFmtId="0" fontId="0" fillId="0" borderId="48" xfId="0" applyFill="1" applyBorder="1"/>
    <xf numFmtId="0" fontId="0" fillId="0" borderId="50" xfId="0" applyFill="1" applyBorder="1"/>
    <xf numFmtId="0" fontId="0" fillId="0" borderId="49" xfId="0" applyFill="1" applyBorder="1"/>
    <xf numFmtId="0" fontId="2" fillId="0" borderId="49" xfId="0" applyFont="1" applyFill="1" applyBorder="1"/>
    <xf numFmtId="0" fontId="0" fillId="0" borderId="51" xfId="0" applyBorder="1"/>
    <xf numFmtId="2" fontId="7" fillId="0" borderId="43" xfId="0" applyNumberFormat="1" applyFont="1" applyFill="1" applyBorder="1"/>
    <xf numFmtId="2" fontId="7" fillId="0" borderId="5" xfId="0" applyNumberFormat="1" applyFont="1" applyFill="1" applyBorder="1"/>
    <xf numFmtId="2" fontId="7" fillId="0" borderId="40" xfId="0" applyNumberFormat="1" applyFont="1" applyFill="1" applyBorder="1"/>
    <xf numFmtId="2" fontId="7" fillId="0" borderId="16" xfId="0" applyNumberFormat="1" applyFont="1" applyBorder="1" applyAlignment="1">
      <alignment horizontal="right"/>
    </xf>
    <xf numFmtId="43" fontId="6" fillId="0" borderId="2" xfId="0" applyNumberFormat="1" applyFont="1" applyBorder="1" applyAlignment="1"/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43" fontId="6" fillId="0" borderId="16" xfId="0" applyNumberFormat="1" applyFont="1" applyBorder="1" applyAlignment="1">
      <alignment horizontal="right"/>
    </xf>
    <xf numFmtId="0" fontId="0" fillId="0" borderId="16" xfId="0" applyBorder="1"/>
    <xf numFmtId="0" fontId="6" fillId="0" borderId="14" xfId="0" applyFont="1" applyBorder="1"/>
    <xf numFmtId="0" fontId="0" fillId="0" borderId="18" xfId="0" applyBorder="1"/>
    <xf numFmtId="0" fontId="5" fillId="0" borderId="2" xfId="0" applyFont="1" applyBorder="1"/>
    <xf numFmtId="43" fontId="6" fillId="0" borderId="2" xfId="0" applyNumberFormat="1" applyFont="1" applyBorder="1"/>
    <xf numFmtId="43" fontId="7" fillId="0" borderId="7" xfId="1" applyFont="1" applyBorder="1" applyAlignment="1">
      <alignment horizontal="right"/>
    </xf>
    <xf numFmtId="43" fontId="7" fillId="0" borderId="6" xfId="1" applyFont="1" applyBorder="1" applyAlignment="1">
      <alignment horizontal="right"/>
    </xf>
    <xf numFmtId="2" fontId="2" fillId="0" borderId="33" xfId="0" applyNumberFormat="1" applyFont="1" applyBorder="1"/>
    <xf numFmtId="0" fontId="0" fillId="0" borderId="0" xfId="0" applyFill="1" applyBorder="1"/>
    <xf numFmtId="2" fontId="3" fillId="0" borderId="17" xfId="0" applyNumberFormat="1" applyFont="1" applyBorder="1"/>
    <xf numFmtId="0" fontId="0" fillId="0" borderId="17" xfId="0" applyBorder="1"/>
    <xf numFmtId="0" fontId="3" fillId="0" borderId="15" xfId="0" applyFont="1" applyBorder="1"/>
    <xf numFmtId="0" fontId="0" fillId="0" borderId="23" xfId="0" applyBorder="1"/>
    <xf numFmtId="0" fontId="0" fillId="0" borderId="10" xfId="0" applyFill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49" xfId="0" applyNumberFormat="1" applyBorder="1"/>
    <xf numFmtId="0" fontId="0" fillId="2" borderId="0" xfId="0" applyFill="1" applyBorder="1"/>
    <xf numFmtId="0" fontId="0" fillId="0" borderId="11" xfId="0" applyFill="1" applyBorder="1"/>
    <xf numFmtId="0" fontId="0" fillId="0" borderId="9" xfId="0" applyFill="1" applyBorder="1"/>
    <xf numFmtId="0" fontId="7" fillId="0" borderId="9" xfId="0" applyFont="1" applyFill="1" applyBorder="1"/>
    <xf numFmtId="0" fontId="0" fillId="0" borderId="54" xfId="0" applyBorder="1"/>
    <xf numFmtId="2" fontId="0" fillId="0" borderId="55" xfId="0" applyNumberFormat="1" applyFont="1" applyBorder="1" applyAlignment="1">
      <alignment horizontal="right"/>
    </xf>
    <xf numFmtId="2" fontId="7" fillId="0" borderId="26" xfId="0" applyNumberFormat="1" applyFont="1" applyBorder="1"/>
    <xf numFmtId="2" fontId="7" fillId="0" borderId="25" xfId="0" applyNumberFormat="1" applyFont="1" applyBorder="1"/>
    <xf numFmtId="2" fontId="0" fillId="0" borderId="48" xfId="0" applyNumberFormat="1" applyBorder="1"/>
    <xf numFmtId="2" fontId="0" fillId="0" borderId="56" xfId="0" applyNumberFormat="1" applyBorder="1"/>
    <xf numFmtId="2" fontId="2" fillId="0" borderId="26" xfId="0" applyNumberFormat="1" applyFont="1" applyBorder="1"/>
    <xf numFmtId="2" fontId="7" fillId="0" borderId="56" xfId="0" applyNumberFormat="1" applyFont="1" applyBorder="1"/>
    <xf numFmtId="2" fontId="2" fillId="0" borderId="31" xfId="0" applyNumberFormat="1" applyFont="1" applyBorder="1"/>
    <xf numFmtId="2" fontId="0" fillId="0" borderId="52" xfId="0" applyNumberFormat="1" applyBorder="1"/>
    <xf numFmtId="2" fontId="0" fillId="0" borderId="26" xfId="0" applyNumberFormat="1" applyFill="1" applyBorder="1"/>
    <xf numFmtId="2" fontId="0" fillId="0" borderId="33" xfId="0" applyNumberFormat="1" applyFill="1" applyBorder="1"/>
    <xf numFmtId="2" fontId="0" fillId="0" borderId="56" xfId="0" applyNumberFormat="1" applyFill="1" applyBorder="1"/>
    <xf numFmtId="2" fontId="0" fillId="0" borderId="34" xfId="0" applyNumberFormat="1" applyFill="1" applyBorder="1"/>
    <xf numFmtId="2" fontId="0" fillId="0" borderId="25" xfId="0" applyNumberFormat="1" applyFill="1" applyBorder="1"/>
    <xf numFmtId="2" fontId="0" fillId="0" borderId="31" xfId="0" applyNumberFormat="1" applyFill="1" applyBorder="1"/>
    <xf numFmtId="2" fontId="0" fillId="2" borderId="56" xfId="0" applyNumberFormat="1" applyFill="1" applyBorder="1"/>
    <xf numFmtId="2" fontId="7" fillId="0" borderId="26" xfId="0" applyNumberFormat="1" applyFont="1" applyFill="1" applyBorder="1"/>
    <xf numFmtId="2" fontId="7" fillId="0" borderId="33" xfId="0" applyNumberFormat="1" applyFont="1" applyFill="1" applyBorder="1"/>
    <xf numFmtId="2" fontId="0" fillId="0" borderId="57" xfId="0" applyNumberFormat="1" applyBorder="1"/>
    <xf numFmtId="43" fontId="7" fillId="0" borderId="23" xfId="1" applyFont="1" applyBorder="1" applyAlignment="1">
      <alignment horizontal="right"/>
    </xf>
    <xf numFmtId="2" fontId="7" fillId="0" borderId="33" xfId="0" applyNumberFormat="1" applyFont="1" applyBorder="1"/>
    <xf numFmtId="2" fontId="0" fillId="0" borderId="58" xfId="0" applyNumberFormat="1" applyBorder="1"/>
    <xf numFmtId="2" fontId="0" fillId="0" borderId="59" xfId="0" applyNumberFormat="1" applyBorder="1"/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60" xfId="0" applyBorder="1"/>
    <xf numFmtId="2" fontId="0" fillId="0" borderId="61" xfId="0" applyNumberFormat="1" applyBorder="1"/>
    <xf numFmtId="2" fontId="0" fillId="0" borderId="27" xfId="0" applyNumberFormat="1" applyBorder="1"/>
    <xf numFmtId="2" fontId="0" fillId="0" borderId="30" xfId="0" applyNumberFormat="1" applyBorder="1"/>
    <xf numFmtId="0" fontId="9" fillId="0" borderId="49" xfId="0" applyFont="1" applyBorder="1"/>
    <xf numFmtId="0" fontId="7" fillId="0" borderId="48" xfId="0" applyFont="1" applyBorder="1"/>
    <xf numFmtId="0" fontId="3" fillId="0" borderId="49" xfId="0" applyFont="1" applyBorder="1"/>
    <xf numFmtId="0" fontId="7" fillId="0" borderId="50" xfId="0" applyFont="1" applyBorder="1"/>
    <xf numFmtId="0" fontId="0" fillId="0" borderId="17" xfId="0" applyBorder="1" applyAlignment="1">
      <alignment horizontal="center"/>
    </xf>
    <xf numFmtId="0" fontId="0" fillId="0" borderId="53" xfId="0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30" workbookViewId="0">
      <selection sqref="A1:E47"/>
    </sheetView>
  </sheetViews>
  <sheetFormatPr defaultRowHeight="15" x14ac:dyDescent="0.25"/>
  <cols>
    <col min="2" max="2" width="62.42578125" customWidth="1"/>
    <col min="3" max="3" width="14.42578125" customWidth="1"/>
  </cols>
  <sheetData>
    <row r="1" spans="1:9" ht="30.75" customHeight="1" x14ac:dyDescent="0.35">
      <c r="A1" s="2"/>
      <c r="B1" s="1" t="s">
        <v>36</v>
      </c>
      <c r="C1" s="1"/>
      <c r="D1" s="1"/>
      <c r="E1" s="1"/>
      <c r="F1" s="2"/>
      <c r="G1" s="2"/>
      <c r="H1" s="2"/>
      <c r="I1" s="2"/>
    </row>
    <row r="2" spans="1:9" ht="28.5" customHeight="1" x14ac:dyDescent="0.35">
      <c r="A2" s="2"/>
      <c r="B2" s="3" t="s">
        <v>118</v>
      </c>
      <c r="C2" s="2"/>
      <c r="D2" s="2"/>
      <c r="E2" s="2"/>
      <c r="F2" s="2"/>
      <c r="G2" s="2"/>
      <c r="H2" s="2"/>
      <c r="I2" s="2"/>
    </row>
    <row r="3" spans="1:9" ht="15.75" thickBot="1" x14ac:dyDescent="0.3">
      <c r="B3" s="67">
        <v>41968</v>
      </c>
    </row>
    <row r="4" spans="1:9" ht="25.5" customHeight="1" thickBot="1" x14ac:dyDescent="0.35">
      <c r="A4" s="12" t="s">
        <v>0</v>
      </c>
      <c r="B4" s="66" t="s">
        <v>1</v>
      </c>
      <c r="C4" s="12" t="s">
        <v>2</v>
      </c>
    </row>
    <row r="5" spans="1:9" x14ac:dyDescent="0.25">
      <c r="A5" s="4">
        <v>1111</v>
      </c>
      <c r="B5" s="8" t="s">
        <v>3</v>
      </c>
      <c r="C5" s="13">
        <v>3250</v>
      </c>
    </row>
    <row r="6" spans="1:9" x14ac:dyDescent="0.25">
      <c r="A6" s="5">
        <v>1112</v>
      </c>
      <c r="B6" s="9" t="s">
        <v>4</v>
      </c>
      <c r="C6" s="14">
        <v>300</v>
      </c>
    </row>
    <row r="7" spans="1:9" x14ac:dyDescent="0.25">
      <c r="A7" s="5">
        <v>1113</v>
      </c>
      <c r="B7" s="9" t="s">
        <v>5</v>
      </c>
      <c r="C7" s="14">
        <v>300</v>
      </c>
    </row>
    <row r="8" spans="1:9" x14ac:dyDescent="0.25">
      <c r="A8" s="5">
        <v>1121</v>
      </c>
      <c r="B8" s="9" t="s">
        <v>6</v>
      </c>
      <c r="C8" s="14">
        <v>3500</v>
      </c>
    </row>
    <row r="9" spans="1:9" x14ac:dyDescent="0.25">
      <c r="A9" s="5">
        <v>1122</v>
      </c>
      <c r="B9" s="9" t="s">
        <v>7</v>
      </c>
      <c r="C9" s="14">
        <v>600</v>
      </c>
    </row>
    <row r="10" spans="1:9" x14ac:dyDescent="0.25">
      <c r="A10" s="5">
        <v>1211</v>
      </c>
      <c r="B10" s="9" t="s">
        <v>8</v>
      </c>
      <c r="C10" s="14">
        <v>6850</v>
      </c>
    </row>
    <row r="11" spans="1:9" x14ac:dyDescent="0.25">
      <c r="A11" s="5">
        <v>1511</v>
      </c>
      <c r="B11" s="9" t="s">
        <v>9</v>
      </c>
      <c r="C11" s="14">
        <v>1500</v>
      </c>
    </row>
    <row r="12" spans="1:9" x14ac:dyDescent="0.25">
      <c r="A12" s="5">
        <v>1333</v>
      </c>
      <c r="B12" s="9" t="s">
        <v>10</v>
      </c>
      <c r="C12" s="14">
        <v>9200</v>
      </c>
    </row>
    <row r="13" spans="1:9" x14ac:dyDescent="0.25">
      <c r="A13" s="5">
        <v>1341</v>
      </c>
      <c r="B13" s="9" t="s">
        <v>11</v>
      </c>
      <c r="C13" s="14">
        <v>22</v>
      </c>
    </row>
    <row r="14" spans="1:9" x14ac:dyDescent="0.25">
      <c r="A14" s="5">
        <v>1343</v>
      </c>
      <c r="B14" s="9" t="s">
        <v>12</v>
      </c>
      <c r="C14" s="14">
        <v>180</v>
      </c>
    </row>
    <row r="15" spans="1:9" x14ac:dyDescent="0.25">
      <c r="A15" s="5">
        <v>1345</v>
      </c>
      <c r="B15" s="9" t="s">
        <v>13</v>
      </c>
      <c r="C15" s="14">
        <v>50</v>
      </c>
    </row>
    <row r="16" spans="1:9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108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9.5" customHeight="1" thickBot="1" x14ac:dyDescent="0.3">
      <c r="A41" s="7"/>
      <c r="B41" s="11" t="s">
        <v>35</v>
      </c>
      <c r="C41" s="54">
        <f>SUM(C5:C40)</f>
        <v>31135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workbookViewId="0">
      <selection activeCell="C57" sqref="C57"/>
    </sheetView>
  </sheetViews>
  <sheetFormatPr defaultRowHeight="15" x14ac:dyDescent="0.25"/>
  <cols>
    <col min="2" max="2" width="82.5703125" customWidth="1"/>
    <col min="3" max="3" width="10.5703125" customWidth="1"/>
    <col min="6" max="6" width="9.5703125" bestFit="1" customWidth="1"/>
  </cols>
  <sheetData>
    <row r="1" spans="1:6" ht="16.5" customHeight="1" thickBot="1" x14ac:dyDescent="0.35">
      <c r="A1" s="18"/>
      <c r="B1" s="16"/>
      <c r="C1" s="20"/>
      <c r="D1" s="21" t="s">
        <v>38</v>
      </c>
      <c r="E1" s="21"/>
      <c r="F1" s="22"/>
    </row>
    <row r="2" spans="1:6" ht="19.5" thickBot="1" x14ac:dyDescent="0.35">
      <c r="A2" s="19" t="s">
        <v>19</v>
      </c>
      <c r="B2" s="17" t="s">
        <v>37</v>
      </c>
      <c r="C2" s="23" t="s">
        <v>39</v>
      </c>
      <c r="D2" s="23" t="s">
        <v>40</v>
      </c>
      <c r="E2" s="23" t="s">
        <v>41</v>
      </c>
      <c r="F2" s="24" t="s">
        <v>42</v>
      </c>
    </row>
    <row r="3" spans="1:6" ht="14.25" customHeight="1" thickBot="1" x14ac:dyDescent="0.3">
      <c r="A3" s="33">
        <v>1014</v>
      </c>
      <c r="B3" s="104" t="s">
        <v>43</v>
      </c>
      <c r="C3" s="84">
        <v>10</v>
      </c>
      <c r="D3" s="42"/>
      <c r="E3" s="58"/>
      <c r="F3" s="47">
        <f t="shared" ref="F3:F60" si="0">SUM(C3:E3)</f>
        <v>10</v>
      </c>
    </row>
    <row r="4" spans="1:6" ht="15.75" thickBot="1" x14ac:dyDescent="0.3">
      <c r="A4" s="5">
        <v>1037</v>
      </c>
      <c r="B4" s="103" t="s">
        <v>20</v>
      </c>
      <c r="C4" s="85">
        <v>1000</v>
      </c>
      <c r="D4" s="25"/>
      <c r="E4" s="59"/>
      <c r="F4" s="47">
        <f t="shared" si="0"/>
        <v>1000</v>
      </c>
    </row>
    <row r="5" spans="1:6" ht="15.75" thickBot="1" x14ac:dyDescent="0.3">
      <c r="A5" s="5">
        <v>2141</v>
      </c>
      <c r="B5" s="103" t="s">
        <v>101</v>
      </c>
      <c r="C5" s="75">
        <v>460</v>
      </c>
      <c r="D5" s="26"/>
      <c r="E5" s="60"/>
      <c r="F5" s="47">
        <f t="shared" si="0"/>
        <v>460</v>
      </c>
    </row>
    <row r="6" spans="1:6" ht="15.75" thickBot="1" x14ac:dyDescent="0.3">
      <c r="A6" s="6">
        <v>2212</v>
      </c>
      <c r="B6" s="105" t="s">
        <v>68</v>
      </c>
      <c r="C6" s="86">
        <v>900</v>
      </c>
      <c r="D6" s="27"/>
      <c r="E6" s="61"/>
      <c r="F6" s="76">
        <f t="shared" si="0"/>
        <v>900</v>
      </c>
    </row>
    <row r="7" spans="1:6" x14ac:dyDescent="0.25">
      <c r="A7" s="6">
        <v>2219</v>
      </c>
      <c r="B7" s="105" t="s">
        <v>109</v>
      </c>
      <c r="C7" s="86"/>
      <c r="D7" s="27"/>
      <c r="E7" s="82"/>
      <c r="F7" s="76"/>
    </row>
    <row r="8" spans="1:6" ht="15.75" thickBot="1" x14ac:dyDescent="0.3">
      <c r="A8" s="32"/>
      <c r="B8" s="106" t="s">
        <v>110</v>
      </c>
      <c r="C8" s="87">
        <v>140</v>
      </c>
      <c r="D8" s="25"/>
      <c r="E8" s="30">
        <v>1000</v>
      </c>
      <c r="F8" s="83">
        <f t="shared" si="0"/>
        <v>1140</v>
      </c>
    </row>
    <row r="9" spans="1:6" ht="15.75" thickBot="1" x14ac:dyDescent="0.3">
      <c r="A9" s="32">
        <v>2221</v>
      </c>
      <c r="B9" s="106" t="s">
        <v>44</v>
      </c>
      <c r="C9" s="87">
        <v>90</v>
      </c>
      <c r="D9" s="25">
        <v>260</v>
      </c>
      <c r="E9" s="59"/>
      <c r="F9" s="77">
        <f t="shared" si="0"/>
        <v>350</v>
      </c>
    </row>
    <row r="10" spans="1:6" ht="15.75" thickBot="1" x14ac:dyDescent="0.3">
      <c r="A10" s="5">
        <v>2310</v>
      </c>
      <c r="B10" s="103" t="s">
        <v>81</v>
      </c>
      <c r="C10" s="75">
        <v>250</v>
      </c>
      <c r="D10" s="26"/>
      <c r="E10" s="60"/>
      <c r="F10" s="47">
        <f t="shared" si="0"/>
        <v>250</v>
      </c>
    </row>
    <row r="11" spans="1:6" ht="15.75" thickBot="1" x14ac:dyDescent="0.3">
      <c r="A11" s="5">
        <v>2321</v>
      </c>
      <c r="B11" s="103" t="s">
        <v>94</v>
      </c>
      <c r="C11" s="75">
        <v>260</v>
      </c>
      <c r="D11" s="26"/>
      <c r="E11" s="60"/>
      <c r="F11" s="47">
        <f t="shared" si="0"/>
        <v>260</v>
      </c>
    </row>
    <row r="12" spans="1:6" ht="15.75" thickBot="1" x14ac:dyDescent="0.3">
      <c r="A12" s="5">
        <v>2341</v>
      </c>
      <c r="B12" s="103" t="s">
        <v>45</v>
      </c>
      <c r="C12" s="75">
        <v>50</v>
      </c>
      <c r="D12" s="26"/>
      <c r="E12" s="60"/>
      <c r="F12" s="47">
        <f t="shared" si="0"/>
        <v>50</v>
      </c>
    </row>
    <row r="13" spans="1:6" ht="16.5" customHeight="1" thickBot="1" x14ac:dyDescent="0.3">
      <c r="A13" s="6">
        <v>3111</v>
      </c>
      <c r="B13" s="105" t="s">
        <v>99</v>
      </c>
      <c r="C13" s="88">
        <v>20</v>
      </c>
      <c r="D13" s="27">
        <v>502.5</v>
      </c>
      <c r="E13" s="61"/>
      <c r="F13" s="76">
        <f t="shared" si="0"/>
        <v>522.5</v>
      </c>
    </row>
    <row r="14" spans="1:6" ht="16.5" customHeight="1" x14ac:dyDescent="0.25">
      <c r="A14" s="6">
        <v>3113</v>
      </c>
      <c r="B14" s="105" t="s">
        <v>92</v>
      </c>
      <c r="C14" s="88"/>
      <c r="D14" s="27"/>
      <c r="E14" s="82"/>
      <c r="F14" s="76"/>
    </row>
    <row r="15" spans="1:6" ht="16.5" customHeight="1" thickBot="1" x14ac:dyDescent="0.3">
      <c r="A15" s="32"/>
      <c r="B15" s="106" t="s">
        <v>93</v>
      </c>
      <c r="C15" s="85">
        <v>75</v>
      </c>
      <c r="D15" s="25">
        <v>1270</v>
      </c>
      <c r="E15" s="30"/>
      <c r="F15" s="83">
        <f t="shared" si="0"/>
        <v>1345</v>
      </c>
    </row>
    <row r="16" spans="1:6" ht="16.5" customHeight="1" thickBot="1" x14ac:dyDescent="0.3">
      <c r="A16" s="32">
        <v>3141</v>
      </c>
      <c r="B16" s="106" t="s">
        <v>69</v>
      </c>
      <c r="C16" s="85">
        <v>50</v>
      </c>
      <c r="D16" s="25">
        <v>400</v>
      </c>
      <c r="E16" s="59"/>
      <c r="F16" s="77">
        <f t="shared" si="0"/>
        <v>450</v>
      </c>
    </row>
    <row r="17" spans="1:6" ht="15.75" thickBot="1" x14ac:dyDescent="0.3">
      <c r="A17" s="5">
        <v>3314</v>
      </c>
      <c r="B17" s="103" t="s">
        <v>84</v>
      </c>
      <c r="C17" s="75">
        <v>450</v>
      </c>
      <c r="D17" s="26"/>
      <c r="E17" s="60"/>
      <c r="F17" s="47">
        <f t="shared" si="0"/>
        <v>450</v>
      </c>
    </row>
    <row r="18" spans="1:6" ht="15.75" thickBot="1" x14ac:dyDescent="0.3">
      <c r="A18" s="6">
        <v>3315</v>
      </c>
      <c r="B18" s="105" t="s">
        <v>85</v>
      </c>
      <c r="C18" s="88">
        <v>190</v>
      </c>
      <c r="D18" s="27"/>
      <c r="E18" s="61"/>
      <c r="F18" s="76">
        <f t="shared" si="0"/>
        <v>190</v>
      </c>
    </row>
    <row r="19" spans="1:6" x14ac:dyDescent="0.25">
      <c r="A19" s="6">
        <v>3319</v>
      </c>
      <c r="B19" s="107" t="s">
        <v>95</v>
      </c>
      <c r="C19" s="88"/>
      <c r="D19" s="27"/>
      <c r="E19" s="82"/>
      <c r="F19" s="76"/>
    </row>
    <row r="20" spans="1:6" ht="15.75" thickBot="1" x14ac:dyDescent="0.3">
      <c r="A20" s="32"/>
      <c r="B20" s="108" t="s">
        <v>96</v>
      </c>
      <c r="C20" s="85">
        <v>215</v>
      </c>
      <c r="D20" s="25">
        <v>4</v>
      </c>
      <c r="E20" s="30">
        <v>200</v>
      </c>
      <c r="F20" s="81">
        <f t="shared" si="0"/>
        <v>419</v>
      </c>
    </row>
    <row r="21" spans="1:6" x14ac:dyDescent="0.25">
      <c r="A21" s="34">
        <v>3326</v>
      </c>
      <c r="B21" s="109" t="s">
        <v>46</v>
      </c>
      <c r="C21" s="89"/>
      <c r="D21" s="50"/>
      <c r="E21" s="50"/>
      <c r="F21" s="76"/>
    </row>
    <row r="22" spans="1:6" ht="15.75" thickBot="1" x14ac:dyDescent="0.3">
      <c r="A22" s="34"/>
      <c r="B22" s="108" t="s">
        <v>47</v>
      </c>
      <c r="C22" s="85">
        <v>30</v>
      </c>
      <c r="D22" s="30"/>
      <c r="E22" s="30"/>
      <c r="F22" s="83">
        <f t="shared" si="0"/>
        <v>30</v>
      </c>
    </row>
    <row r="23" spans="1:6" ht="15.75" thickBot="1" x14ac:dyDescent="0.3">
      <c r="A23" s="5">
        <v>3330</v>
      </c>
      <c r="B23" s="108" t="s">
        <v>48</v>
      </c>
      <c r="C23" s="85">
        <v>10</v>
      </c>
      <c r="D23" s="30">
        <v>20</v>
      </c>
      <c r="E23" s="59"/>
      <c r="F23" s="77">
        <f t="shared" si="0"/>
        <v>30</v>
      </c>
    </row>
    <row r="24" spans="1:6" ht="15.75" thickBot="1" x14ac:dyDescent="0.3">
      <c r="A24" s="5">
        <v>3341</v>
      </c>
      <c r="B24" s="108" t="s">
        <v>97</v>
      </c>
      <c r="C24" s="85">
        <v>20</v>
      </c>
      <c r="D24" s="30"/>
      <c r="E24" s="68">
        <v>200</v>
      </c>
      <c r="F24" s="47">
        <f t="shared" si="0"/>
        <v>220</v>
      </c>
    </row>
    <row r="25" spans="1:6" ht="15.75" thickBot="1" x14ac:dyDescent="0.3">
      <c r="A25" s="6">
        <v>3349</v>
      </c>
      <c r="B25" s="109" t="s">
        <v>70</v>
      </c>
      <c r="C25" s="89">
        <v>140</v>
      </c>
      <c r="D25" s="28"/>
      <c r="E25" s="62"/>
      <c r="F25" s="76">
        <f t="shared" si="0"/>
        <v>140</v>
      </c>
    </row>
    <row r="26" spans="1:6" x14ac:dyDescent="0.25">
      <c r="A26" s="6">
        <v>3399</v>
      </c>
      <c r="B26" s="105" t="s">
        <v>71</v>
      </c>
      <c r="C26" s="88"/>
      <c r="D26" s="27"/>
      <c r="E26" s="82"/>
      <c r="F26" s="76"/>
    </row>
    <row r="27" spans="1:6" ht="15.75" thickBot="1" x14ac:dyDescent="0.3">
      <c r="A27" s="32"/>
      <c r="B27" s="106" t="s">
        <v>113</v>
      </c>
      <c r="C27" s="85">
        <v>270</v>
      </c>
      <c r="D27" s="25">
        <v>210</v>
      </c>
      <c r="E27" s="30"/>
      <c r="F27" s="83">
        <f t="shared" si="0"/>
        <v>480</v>
      </c>
    </row>
    <row r="28" spans="1:6" ht="15.75" thickBot="1" x14ac:dyDescent="0.3">
      <c r="A28" s="34">
        <v>3412</v>
      </c>
      <c r="B28" s="110" t="s">
        <v>86</v>
      </c>
      <c r="C28" s="89">
        <v>482</v>
      </c>
      <c r="D28" s="28"/>
      <c r="E28" s="62"/>
      <c r="F28" s="81">
        <f t="shared" si="0"/>
        <v>482</v>
      </c>
    </row>
    <row r="29" spans="1:6" x14ac:dyDescent="0.25">
      <c r="A29" s="6">
        <v>3419</v>
      </c>
      <c r="B29" s="105" t="s">
        <v>89</v>
      </c>
      <c r="C29" s="90"/>
      <c r="D29" s="27"/>
      <c r="E29" s="82"/>
      <c r="F29" s="76"/>
    </row>
    <row r="30" spans="1:6" ht="15.75" thickBot="1" x14ac:dyDescent="0.3">
      <c r="A30" s="34"/>
      <c r="B30" s="110" t="s">
        <v>105</v>
      </c>
      <c r="C30" s="91">
        <v>240</v>
      </c>
      <c r="D30" s="28">
        <v>380</v>
      </c>
      <c r="E30" s="98">
        <v>300</v>
      </c>
      <c r="F30" s="81">
        <f t="shared" si="0"/>
        <v>920</v>
      </c>
    </row>
    <row r="31" spans="1:6" x14ac:dyDescent="0.25">
      <c r="A31" s="6">
        <v>3421</v>
      </c>
      <c r="B31" s="105" t="s">
        <v>72</v>
      </c>
      <c r="C31" s="86"/>
      <c r="D31" s="27"/>
      <c r="E31" s="99"/>
      <c r="F31" s="76"/>
    </row>
    <row r="32" spans="1:6" ht="15.75" thickBot="1" x14ac:dyDescent="0.3">
      <c r="A32" s="32"/>
      <c r="B32" s="106" t="s">
        <v>73</v>
      </c>
      <c r="C32" s="87">
        <v>320</v>
      </c>
      <c r="D32" s="25">
        <v>40</v>
      </c>
      <c r="E32" s="100"/>
      <c r="F32" s="81">
        <f t="shared" si="0"/>
        <v>360</v>
      </c>
    </row>
    <row r="33" spans="1:6" x14ac:dyDescent="0.25">
      <c r="A33" s="6">
        <v>3429</v>
      </c>
      <c r="B33" s="105" t="s">
        <v>87</v>
      </c>
      <c r="C33" s="88"/>
      <c r="D33" s="27"/>
      <c r="E33" s="82"/>
      <c r="F33" s="76"/>
    </row>
    <row r="34" spans="1:6" ht="15.75" thickBot="1" x14ac:dyDescent="0.3">
      <c r="A34" s="32"/>
      <c r="B34" s="106" t="s">
        <v>88</v>
      </c>
      <c r="C34" s="85">
        <v>645</v>
      </c>
      <c r="D34" s="25">
        <v>15</v>
      </c>
      <c r="E34" s="30"/>
      <c r="F34" s="83">
        <f t="shared" si="0"/>
        <v>660</v>
      </c>
    </row>
    <row r="35" spans="1:6" ht="15.75" thickBot="1" x14ac:dyDescent="0.3">
      <c r="A35" s="5">
        <v>3511</v>
      </c>
      <c r="B35" s="103" t="s">
        <v>28</v>
      </c>
      <c r="C35" s="75">
        <v>30</v>
      </c>
      <c r="D35" s="26"/>
      <c r="E35" s="60"/>
      <c r="F35" s="77">
        <f t="shared" si="0"/>
        <v>30</v>
      </c>
    </row>
    <row r="36" spans="1:6" ht="15.75" thickBot="1" x14ac:dyDescent="0.3">
      <c r="A36" s="5">
        <v>3519</v>
      </c>
      <c r="B36" s="103" t="s">
        <v>49</v>
      </c>
      <c r="C36" s="75">
        <v>20</v>
      </c>
      <c r="D36" s="26"/>
      <c r="E36" s="60"/>
      <c r="F36" s="47">
        <f t="shared" si="0"/>
        <v>20</v>
      </c>
    </row>
    <row r="37" spans="1:6" ht="15.75" thickBot="1" x14ac:dyDescent="0.3">
      <c r="A37" s="6">
        <v>3543</v>
      </c>
      <c r="B37" s="105" t="s">
        <v>50</v>
      </c>
      <c r="C37" s="88"/>
      <c r="D37" s="27">
        <v>24</v>
      </c>
      <c r="E37" s="61"/>
      <c r="F37" s="76">
        <f t="shared" si="0"/>
        <v>24</v>
      </c>
    </row>
    <row r="38" spans="1:6" x14ac:dyDescent="0.25">
      <c r="A38" s="6">
        <v>3612</v>
      </c>
      <c r="B38" s="105" t="s">
        <v>74</v>
      </c>
      <c r="C38" s="88"/>
      <c r="D38" s="27"/>
      <c r="E38" s="82"/>
      <c r="F38" s="76"/>
    </row>
    <row r="39" spans="1:6" ht="15.75" thickBot="1" x14ac:dyDescent="0.3">
      <c r="A39" s="32"/>
      <c r="B39" s="106" t="s">
        <v>75</v>
      </c>
      <c r="C39" s="85">
        <v>610</v>
      </c>
      <c r="D39" s="25"/>
      <c r="E39" s="30">
        <v>420</v>
      </c>
      <c r="F39" s="83">
        <f t="shared" si="0"/>
        <v>1030</v>
      </c>
    </row>
    <row r="40" spans="1:6" ht="15.75" thickBot="1" x14ac:dyDescent="0.3">
      <c r="A40" s="32">
        <v>3631</v>
      </c>
      <c r="B40" s="106" t="s">
        <v>76</v>
      </c>
      <c r="C40" s="85">
        <v>635</v>
      </c>
      <c r="D40" s="25"/>
      <c r="E40" s="59"/>
      <c r="F40" s="77">
        <f t="shared" si="0"/>
        <v>635</v>
      </c>
    </row>
    <row r="41" spans="1:6" ht="15.75" thickBot="1" x14ac:dyDescent="0.3">
      <c r="A41" s="5">
        <v>3632</v>
      </c>
      <c r="B41" s="103" t="s">
        <v>29</v>
      </c>
      <c r="C41" s="75">
        <v>35</v>
      </c>
      <c r="D41" s="26"/>
      <c r="E41" s="60"/>
      <c r="F41" s="47">
        <f t="shared" si="0"/>
        <v>35</v>
      </c>
    </row>
    <row r="42" spans="1:6" ht="15.75" thickBot="1" x14ac:dyDescent="0.3">
      <c r="A42" s="6">
        <v>3635</v>
      </c>
      <c r="B42" s="105" t="s">
        <v>52</v>
      </c>
      <c r="C42" s="88"/>
      <c r="D42" s="27"/>
      <c r="E42" s="61">
        <v>126</v>
      </c>
      <c r="F42" s="76">
        <f t="shared" si="0"/>
        <v>126</v>
      </c>
    </row>
    <row r="43" spans="1:6" x14ac:dyDescent="0.25">
      <c r="A43" s="6">
        <v>3639</v>
      </c>
      <c r="B43" s="105" t="s">
        <v>77</v>
      </c>
      <c r="C43" s="88"/>
      <c r="D43" s="27"/>
      <c r="E43" s="82"/>
      <c r="F43" s="76"/>
    </row>
    <row r="44" spans="1:6" x14ac:dyDescent="0.25">
      <c r="A44" s="34"/>
      <c r="B44" s="110" t="s">
        <v>111</v>
      </c>
      <c r="C44" s="89"/>
      <c r="D44" s="28"/>
      <c r="E44" s="50"/>
      <c r="F44" s="81"/>
    </row>
    <row r="45" spans="1:6" ht="15.75" thickBot="1" x14ac:dyDescent="0.3">
      <c r="A45" s="32"/>
      <c r="B45" s="106" t="s">
        <v>78</v>
      </c>
      <c r="C45" s="85">
        <v>2571.39</v>
      </c>
      <c r="D45" s="25">
        <v>362.61</v>
      </c>
      <c r="E45" s="30">
        <v>500</v>
      </c>
      <c r="F45" s="83">
        <f t="shared" si="0"/>
        <v>3434</v>
      </c>
    </row>
    <row r="46" spans="1:6" ht="15.75" thickBot="1" x14ac:dyDescent="0.3">
      <c r="A46" s="32">
        <v>3721</v>
      </c>
      <c r="B46" s="106" t="s">
        <v>53</v>
      </c>
      <c r="C46" s="92">
        <v>25</v>
      </c>
      <c r="D46" s="25"/>
      <c r="E46" s="59"/>
      <c r="F46" s="77">
        <f t="shared" si="0"/>
        <v>25</v>
      </c>
    </row>
    <row r="47" spans="1:6" ht="15.75" thickBot="1" x14ac:dyDescent="0.3">
      <c r="A47" s="32">
        <v>3722</v>
      </c>
      <c r="B47" s="106" t="s">
        <v>54</v>
      </c>
      <c r="C47" s="85">
        <v>1700</v>
      </c>
      <c r="D47" s="25">
        <v>500</v>
      </c>
      <c r="E47" s="59"/>
      <c r="F47" s="47">
        <f t="shared" si="0"/>
        <v>2200</v>
      </c>
    </row>
    <row r="48" spans="1:6" ht="15.75" thickBot="1" x14ac:dyDescent="0.3">
      <c r="A48" s="6">
        <v>3745</v>
      </c>
      <c r="B48" s="106" t="s">
        <v>98</v>
      </c>
      <c r="C48" s="85">
        <v>570</v>
      </c>
      <c r="D48" s="25"/>
      <c r="E48" s="59"/>
      <c r="F48" s="47">
        <f t="shared" si="0"/>
        <v>570</v>
      </c>
    </row>
    <row r="49" spans="1:8" ht="15.75" thickBot="1" x14ac:dyDescent="0.3">
      <c r="A49" s="5">
        <v>3749</v>
      </c>
      <c r="B49" s="103" t="s">
        <v>112</v>
      </c>
      <c r="C49" s="75"/>
      <c r="D49" s="26">
        <v>25</v>
      </c>
      <c r="E49" s="102"/>
      <c r="F49" s="101">
        <f t="shared" si="0"/>
        <v>25</v>
      </c>
    </row>
    <row r="50" spans="1:8" ht="15.75" thickBot="1" x14ac:dyDescent="0.3">
      <c r="A50" s="34">
        <v>4351</v>
      </c>
      <c r="B50" s="110" t="s">
        <v>90</v>
      </c>
      <c r="C50" s="89"/>
      <c r="D50" s="28">
        <v>280</v>
      </c>
      <c r="E50" s="62"/>
      <c r="F50" s="101">
        <f t="shared" si="0"/>
        <v>280</v>
      </c>
    </row>
    <row r="51" spans="1:8" x14ac:dyDescent="0.25">
      <c r="A51" s="72">
        <v>5512</v>
      </c>
      <c r="B51" s="111" t="s">
        <v>91</v>
      </c>
      <c r="C51" s="93"/>
      <c r="D51" s="55"/>
      <c r="E51" s="78"/>
      <c r="F51" s="76"/>
    </row>
    <row r="52" spans="1:8" x14ac:dyDescent="0.25">
      <c r="A52" s="73"/>
      <c r="B52" s="112" t="s">
        <v>102</v>
      </c>
      <c r="C52" s="94"/>
      <c r="D52" s="56"/>
      <c r="E52" s="79"/>
      <c r="F52" s="81"/>
    </row>
    <row r="53" spans="1:8" x14ac:dyDescent="0.25">
      <c r="A53" s="73"/>
      <c r="B53" s="112" t="s">
        <v>103</v>
      </c>
      <c r="C53" s="94"/>
      <c r="D53" s="56"/>
      <c r="E53" s="79"/>
      <c r="F53" s="81"/>
    </row>
    <row r="54" spans="1:8" ht="15.75" thickBot="1" x14ac:dyDescent="0.3">
      <c r="A54" s="74"/>
      <c r="B54" s="113" t="s">
        <v>104</v>
      </c>
      <c r="C54" s="95">
        <v>528</v>
      </c>
      <c r="D54" s="52">
        <v>227</v>
      </c>
      <c r="E54" s="80"/>
      <c r="F54" s="83">
        <f t="shared" si="0"/>
        <v>755</v>
      </c>
    </row>
    <row r="55" spans="1:8" ht="15.75" thickBot="1" x14ac:dyDescent="0.3">
      <c r="A55" s="69">
        <v>6112</v>
      </c>
      <c r="B55" s="109" t="s">
        <v>83</v>
      </c>
      <c r="C55" s="96">
        <v>1570</v>
      </c>
      <c r="D55" s="70"/>
      <c r="E55" s="71"/>
      <c r="F55" s="81">
        <f t="shared" si="0"/>
        <v>1570</v>
      </c>
    </row>
    <row r="56" spans="1:8" ht="14.25" customHeight="1" x14ac:dyDescent="0.25">
      <c r="A56" s="72">
        <v>6171</v>
      </c>
      <c r="B56" s="111" t="s">
        <v>100</v>
      </c>
      <c r="C56" s="116">
        <v>3070</v>
      </c>
      <c r="D56" s="117"/>
      <c r="E56" s="118">
        <v>730</v>
      </c>
      <c r="F56" s="119">
        <f t="shared" si="0"/>
        <v>3800</v>
      </c>
    </row>
    <row r="57" spans="1:8" ht="14.25" customHeight="1" thickBot="1" x14ac:dyDescent="0.3">
      <c r="A57" s="74"/>
      <c r="B57" s="114" t="s">
        <v>116</v>
      </c>
      <c r="C57" s="95"/>
      <c r="D57" s="52"/>
      <c r="E57" s="80"/>
      <c r="F57" s="83"/>
    </row>
    <row r="58" spans="1:8" ht="15.75" thickBot="1" x14ac:dyDescent="0.3">
      <c r="A58" s="32">
        <v>6310</v>
      </c>
      <c r="B58" s="106" t="s">
        <v>80</v>
      </c>
      <c r="C58" s="85">
        <v>39.5</v>
      </c>
      <c r="D58" s="25"/>
      <c r="E58" s="59"/>
      <c r="F58" s="77">
        <f t="shared" si="0"/>
        <v>39.5</v>
      </c>
    </row>
    <row r="59" spans="1:8" ht="15.75" thickBot="1" x14ac:dyDescent="0.3">
      <c r="A59" s="34">
        <v>6330</v>
      </c>
      <c r="B59" s="112" t="s">
        <v>107</v>
      </c>
      <c r="C59" s="85">
        <v>300</v>
      </c>
      <c r="D59" s="25"/>
      <c r="E59" s="59"/>
      <c r="F59" s="47">
        <f t="shared" si="0"/>
        <v>300</v>
      </c>
    </row>
    <row r="60" spans="1:8" ht="15.75" thickBot="1" x14ac:dyDescent="0.3">
      <c r="A60" s="6">
        <v>6399</v>
      </c>
      <c r="B60" s="105" t="s">
        <v>55</v>
      </c>
      <c r="C60" s="75">
        <v>1000</v>
      </c>
      <c r="D60" s="26"/>
      <c r="E60" s="60"/>
      <c r="F60" s="101">
        <f t="shared" si="0"/>
        <v>1000</v>
      </c>
    </row>
    <row r="61" spans="1:8" ht="15.75" customHeight="1" thickBot="1" x14ac:dyDescent="0.3">
      <c r="A61" s="41">
        <v>6409</v>
      </c>
      <c r="B61" s="115" t="s">
        <v>79</v>
      </c>
      <c r="C61" s="97">
        <v>185</v>
      </c>
      <c r="D61" s="46"/>
      <c r="E61" s="63"/>
      <c r="F61" s="36">
        <f t="shared" ref="F61:F62" si="1">SUM(C61:E61)</f>
        <v>185</v>
      </c>
    </row>
    <row r="62" spans="1:8" ht="16.5" customHeight="1" thickBot="1" x14ac:dyDescent="0.3">
      <c r="A62" s="7"/>
      <c r="B62" s="11" t="s">
        <v>65</v>
      </c>
      <c r="C62" s="53">
        <f>SUM(C3:C61)</f>
        <v>19205.89</v>
      </c>
      <c r="D62" s="53">
        <f>SUM(D3:D61)</f>
        <v>4520.1100000000006</v>
      </c>
      <c r="E62" s="53">
        <f>SUM(E3:E61)</f>
        <v>3476</v>
      </c>
      <c r="F62" s="53">
        <f t="shared" si="1"/>
        <v>27202</v>
      </c>
      <c r="G62" s="37">
        <f>SUM(F3:F61)</f>
        <v>27202</v>
      </c>
      <c r="H62" s="38" t="s">
        <v>56</v>
      </c>
    </row>
    <row r="63" spans="1:8" ht="15.75" thickBot="1" x14ac:dyDescent="0.3">
      <c r="A63" s="7"/>
      <c r="B63" s="39" t="s">
        <v>57</v>
      </c>
      <c r="C63" s="64"/>
      <c r="D63" s="35"/>
      <c r="E63" s="65"/>
      <c r="F63" s="36"/>
    </row>
    <row r="64" spans="1:8" x14ac:dyDescent="0.25">
      <c r="A64" s="32">
        <v>8124</v>
      </c>
      <c r="B64" s="8" t="s">
        <v>59</v>
      </c>
      <c r="C64" s="43">
        <v>372</v>
      </c>
      <c r="D64" s="25"/>
      <c r="E64" s="59"/>
      <c r="F64" s="48">
        <f>SUM(C64:E64)</f>
        <v>372</v>
      </c>
    </row>
    <row r="65" spans="1:8" x14ac:dyDescent="0.25">
      <c r="A65" s="5">
        <v>8124</v>
      </c>
      <c r="B65" s="9" t="s">
        <v>58</v>
      </c>
      <c r="C65" s="44">
        <v>918</v>
      </c>
      <c r="D65" s="26"/>
      <c r="E65" s="60"/>
      <c r="F65" s="48">
        <f t="shared" ref="F65:F69" si="2">SUM(C65:E65)</f>
        <v>918</v>
      </c>
    </row>
    <row r="66" spans="1:8" x14ac:dyDescent="0.25">
      <c r="A66" s="5">
        <v>8124</v>
      </c>
      <c r="B66" s="9" t="s">
        <v>60</v>
      </c>
      <c r="C66" s="44">
        <v>184</v>
      </c>
      <c r="D66" s="26"/>
      <c r="E66" s="60"/>
      <c r="F66" s="48">
        <f t="shared" si="2"/>
        <v>184</v>
      </c>
    </row>
    <row r="67" spans="1:8" x14ac:dyDescent="0.25">
      <c r="A67" s="5">
        <v>8124</v>
      </c>
      <c r="B67" s="9" t="s">
        <v>61</v>
      </c>
      <c r="C67" s="44">
        <v>672</v>
      </c>
      <c r="D67" s="26"/>
      <c r="E67" s="60"/>
      <c r="F67" s="48">
        <f t="shared" si="2"/>
        <v>672</v>
      </c>
    </row>
    <row r="68" spans="1:8" x14ac:dyDescent="0.25">
      <c r="A68" s="5">
        <v>8124</v>
      </c>
      <c r="B68" s="9" t="s">
        <v>62</v>
      </c>
      <c r="C68" s="44">
        <v>404</v>
      </c>
      <c r="D68" s="26"/>
      <c r="E68" s="60"/>
      <c r="F68" s="48">
        <f t="shared" si="2"/>
        <v>404</v>
      </c>
    </row>
    <row r="69" spans="1:8" ht="15.75" thickBot="1" x14ac:dyDescent="0.3">
      <c r="A69" s="6">
        <v>8124</v>
      </c>
      <c r="B69" s="10" t="s">
        <v>63</v>
      </c>
      <c r="C69" s="45">
        <v>1080</v>
      </c>
      <c r="D69" s="27"/>
      <c r="E69" s="61"/>
      <c r="F69" s="49">
        <f t="shared" si="2"/>
        <v>1080</v>
      </c>
    </row>
    <row r="70" spans="1:8" ht="15.75" thickBot="1" x14ac:dyDescent="0.3">
      <c r="A70" s="7"/>
      <c r="B70" s="39" t="s">
        <v>64</v>
      </c>
      <c r="C70" s="53">
        <f>SUM(C64:C69)</f>
        <v>3630</v>
      </c>
      <c r="D70" s="53"/>
      <c r="E70" s="53"/>
      <c r="F70" s="53">
        <f>SUM(C70:E70)</f>
        <v>3630</v>
      </c>
    </row>
    <row r="71" spans="1:8" ht="17.25" customHeight="1" thickBot="1" x14ac:dyDescent="0.35">
      <c r="A71" s="7"/>
      <c r="B71" s="57" t="s">
        <v>66</v>
      </c>
      <c r="C71" s="40">
        <f>SUM(C62,C70)</f>
        <v>22835.89</v>
      </c>
      <c r="D71" s="40">
        <f>SUM(D62,D70)</f>
        <v>4520.1100000000006</v>
      </c>
      <c r="E71" s="40">
        <f>SUM(E62,E70)</f>
        <v>3476</v>
      </c>
      <c r="F71" s="40">
        <f>SUM(F62,F70)</f>
        <v>30832</v>
      </c>
      <c r="G71" s="37">
        <f>SUM(F3:F61,F64:F69)</f>
        <v>30832</v>
      </c>
      <c r="H71" s="38" t="s">
        <v>56</v>
      </c>
    </row>
    <row r="72" spans="1:8" x14ac:dyDescent="0.25">
      <c r="C72" s="29"/>
      <c r="D72" s="29"/>
      <c r="E72" s="29"/>
      <c r="F72" s="29"/>
    </row>
    <row r="73" spans="1:8" x14ac:dyDescent="0.25">
      <c r="C73" s="29"/>
      <c r="D73" s="29"/>
      <c r="E73" s="29"/>
      <c r="F73" s="29"/>
    </row>
    <row r="74" spans="1:8" x14ac:dyDescent="0.25">
      <c r="C74" s="29"/>
      <c r="D74" s="29"/>
      <c r="E74" s="29"/>
      <c r="F74" s="29"/>
    </row>
    <row r="75" spans="1:8" x14ac:dyDescent="0.25">
      <c r="C75" s="29"/>
      <c r="D75" s="29"/>
      <c r="E75" s="29"/>
      <c r="F75" s="29"/>
    </row>
    <row r="76" spans="1:8" x14ac:dyDescent="0.25">
      <c r="C76" s="29"/>
      <c r="D76" s="29"/>
      <c r="E76" s="29"/>
      <c r="F76" s="29"/>
    </row>
    <row r="77" spans="1:8" x14ac:dyDescent="0.25">
      <c r="C77" s="29"/>
      <c r="D77" s="29"/>
      <c r="E77" s="29"/>
      <c r="F77" s="29"/>
    </row>
    <row r="78" spans="1:8" x14ac:dyDescent="0.25">
      <c r="C78" s="29"/>
      <c r="D78" s="29"/>
      <c r="E78" s="29"/>
      <c r="F78" s="29"/>
    </row>
    <row r="79" spans="1:8" x14ac:dyDescent="0.25">
      <c r="C79" s="29"/>
      <c r="D79" s="29"/>
      <c r="E79" s="29"/>
      <c r="F79" s="29"/>
    </row>
    <row r="80" spans="1:8" x14ac:dyDescent="0.25">
      <c r="C80" s="29"/>
      <c r="D80" s="29"/>
      <c r="E80" s="29"/>
      <c r="F80" s="29"/>
    </row>
    <row r="81" spans="3:6" x14ac:dyDescent="0.25">
      <c r="C81" s="29"/>
      <c r="D81" s="29"/>
      <c r="E81" s="29"/>
      <c r="F81" s="29"/>
    </row>
    <row r="82" spans="3:6" x14ac:dyDescent="0.25">
      <c r="C82" s="29"/>
      <c r="D82" s="29"/>
      <c r="E82" s="29"/>
      <c r="F82" s="29"/>
    </row>
    <row r="83" spans="3:6" x14ac:dyDescent="0.25">
      <c r="C83" s="29"/>
      <c r="D83" s="29"/>
      <c r="E83" s="29"/>
      <c r="F83" s="29"/>
    </row>
    <row r="84" spans="3:6" x14ac:dyDescent="0.25">
      <c r="C84" s="29"/>
      <c r="D84" s="29"/>
      <c r="E84" s="29"/>
      <c r="F84" s="29"/>
    </row>
    <row r="85" spans="3:6" x14ac:dyDescent="0.25">
      <c r="C85" s="29"/>
      <c r="D85" s="29"/>
      <c r="E85" s="29"/>
      <c r="F85" s="29"/>
    </row>
    <row r="86" spans="3:6" x14ac:dyDescent="0.25">
      <c r="C86" s="29"/>
      <c r="D86" s="29"/>
      <c r="E86" s="29"/>
      <c r="F86" s="29"/>
    </row>
    <row r="87" spans="3:6" x14ac:dyDescent="0.25">
      <c r="C87" s="29"/>
      <c r="D87" s="29"/>
      <c r="E87" s="29"/>
      <c r="F87" s="29"/>
    </row>
    <row r="88" spans="3:6" x14ac:dyDescent="0.25">
      <c r="C88" s="29"/>
      <c r="D88" s="29"/>
      <c r="E88" s="29"/>
      <c r="F88" s="29"/>
    </row>
    <row r="89" spans="3:6" x14ac:dyDescent="0.25">
      <c r="C89" s="29"/>
      <c r="D89" s="29"/>
      <c r="E89" s="29"/>
      <c r="F89" s="29"/>
    </row>
    <row r="90" spans="3:6" x14ac:dyDescent="0.25">
      <c r="C90" s="29"/>
      <c r="D90" s="29"/>
      <c r="E90" s="29"/>
      <c r="F90" s="29"/>
    </row>
    <row r="91" spans="3:6" x14ac:dyDescent="0.25">
      <c r="C91" s="29"/>
      <c r="D91" s="29"/>
      <c r="E91" s="29"/>
      <c r="F91" s="29"/>
    </row>
    <row r="92" spans="3:6" x14ac:dyDescent="0.25">
      <c r="C92" s="29"/>
      <c r="D92" s="29"/>
      <c r="E92" s="29"/>
      <c r="F92" s="29"/>
    </row>
    <row r="93" spans="3:6" x14ac:dyDescent="0.25">
      <c r="C93" s="29"/>
      <c r="D93" s="29"/>
      <c r="E93" s="29"/>
      <c r="F93" s="29"/>
    </row>
    <row r="94" spans="3:6" x14ac:dyDescent="0.25">
      <c r="C94" s="29"/>
      <c r="D94" s="29"/>
      <c r="E94" s="29"/>
      <c r="F94" s="29"/>
    </row>
    <row r="95" spans="3:6" x14ac:dyDescent="0.25">
      <c r="C95" s="29"/>
      <c r="D95" s="29"/>
      <c r="E95" s="29"/>
      <c r="F95" s="29"/>
    </row>
    <row r="96" spans="3:6" x14ac:dyDescent="0.25">
      <c r="C96" s="29"/>
      <c r="D96" s="29"/>
      <c r="E96" s="29"/>
      <c r="F96" s="29"/>
    </row>
    <row r="97" spans="3:6" x14ac:dyDescent="0.25">
      <c r="C97" s="29"/>
      <c r="D97" s="29"/>
      <c r="E97" s="29"/>
      <c r="F97" s="29"/>
    </row>
    <row r="98" spans="3:6" x14ac:dyDescent="0.25">
      <c r="C98" s="29"/>
      <c r="D98" s="29"/>
      <c r="E98" s="29"/>
      <c r="F98" s="29"/>
    </row>
    <row r="99" spans="3:6" x14ac:dyDescent="0.25">
      <c r="C99" s="29"/>
      <c r="D99" s="29"/>
      <c r="E99" s="29"/>
      <c r="F99" s="29"/>
    </row>
    <row r="100" spans="3:6" x14ac:dyDescent="0.25">
      <c r="C100" s="29"/>
      <c r="D100" s="29"/>
      <c r="E100" s="29"/>
      <c r="F100" s="29"/>
    </row>
    <row r="101" spans="3:6" x14ac:dyDescent="0.25">
      <c r="C101" s="29"/>
      <c r="D101" s="29"/>
      <c r="E101" s="29"/>
      <c r="F101" s="29"/>
    </row>
    <row r="102" spans="3:6" x14ac:dyDescent="0.25">
      <c r="C102" s="29"/>
      <c r="D102" s="29"/>
      <c r="E102" s="29"/>
      <c r="F102" s="29"/>
    </row>
    <row r="103" spans="3:6" x14ac:dyDescent="0.25">
      <c r="C103" s="29"/>
      <c r="D103" s="29"/>
      <c r="E103" s="29"/>
      <c r="F103" s="29"/>
    </row>
    <row r="104" spans="3:6" x14ac:dyDescent="0.25">
      <c r="C104" s="29"/>
      <c r="D104" s="29"/>
      <c r="E104" s="29"/>
      <c r="F104" s="29"/>
    </row>
    <row r="105" spans="3:6" x14ac:dyDescent="0.25">
      <c r="C105" s="29"/>
      <c r="D105" s="29"/>
      <c r="E105" s="29"/>
      <c r="F105" s="29"/>
    </row>
    <row r="106" spans="3:6" x14ac:dyDescent="0.25">
      <c r="C106" s="29"/>
      <c r="D106" s="29"/>
      <c r="E106" s="29"/>
      <c r="F106" s="29"/>
    </row>
    <row r="107" spans="3:6" x14ac:dyDescent="0.25">
      <c r="C107" s="31"/>
      <c r="D107" s="31"/>
      <c r="E107" s="31"/>
      <c r="F107" s="31"/>
    </row>
    <row r="108" spans="3:6" x14ac:dyDescent="0.25">
      <c r="C108" s="31"/>
      <c r="D108" s="31"/>
      <c r="E108" s="31"/>
      <c r="F108" s="31"/>
    </row>
    <row r="109" spans="3:6" x14ac:dyDescent="0.25">
      <c r="C109" s="31"/>
      <c r="D109" s="31"/>
      <c r="E109" s="31"/>
      <c r="F109" s="31"/>
    </row>
    <row r="110" spans="3:6" x14ac:dyDescent="0.25">
      <c r="C110" s="31"/>
      <c r="D110" s="31"/>
      <c r="E110" s="31"/>
      <c r="F110" s="31"/>
    </row>
    <row r="111" spans="3:6" x14ac:dyDescent="0.25">
      <c r="C111" s="31"/>
      <c r="D111" s="31"/>
      <c r="E111" s="31"/>
      <c r="F111" s="31"/>
    </row>
    <row r="112" spans="3:6" x14ac:dyDescent="0.25">
      <c r="C112" s="31"/>
      <c r="D112" s="31"/>
      <c r="E112" s="31"/>
      <c r="F112" s="31"/>
    </row>
    <row r="113" spans="3:6" x14ac:dyDescent="0.25">
      <c r="C113" s="31"/>
      <c r="D113" s="31"/>
      <c r="E113" s="31"/>
      <c r="F113" s="31"/>
    </row>
    <row r="114" spans="3:6" x14ac:dyDescent="0.25">
      <c r="C114" s="31"/>
      <c r="D114" s="31"/>
      <c r="E114" s="31"/>
      <c r="F114" s="31"/>
    </row>
    <row r="115" spans="3:6" x14ac:dyDescent="0.25">
      <c r="C115" s="31"/>
      <c r="D115" s="31"/>
      <c r="E115" s="31"/>
      <c r="F115" s="31"/>
    </row>
    <row r="116" spans="3:6" x14ac:dyDescent="0.25">
      <c r="C116" s="31"/>
      <c r="D116" s="31"/>
      <c r="E116" s="31"/>
      <c r="F116" s="31"/>
    </row>
    <row r="117" spans="3:6" x14ac:dyDescent="0.25">
      <c r="C117" s="31"/>
      <c r="D117" s="31"/>
      <c r="E117" s="31"/>
      <c r="F117" s="31"/>
    </row>
    <row r="118" spans="3:6" x14ac:dyDescent="0.25">
      <c r="C118" s="31"/>
      <c r="D118" s="31"/>
      <c r="E118" s="31"/>
      <c r="F118" s="31"/>
    </row>
    <row r="119" spans="3:6" x14ac:dyDescent="0.25">
      <c r="C119" s="31"/>
      <c r="D119" s="31"/>
      <c r="E119" s="31"/>
      <c r="F119" s="31"/>
    </row>
    <row r="120" spans="3:6" x14ac:dyDescent="0.25">
      <c r="C120" s="31"/>
      <c r="D120" s="31"/>
      <c r="E120" s="31"/>
      <c r="F120" s="31"/>
    </row>
    <row r="121" spans="3:6" x14ac:dyDescent="0.25">
      <c r="C121" s="31"/>
      <c r="D121" s="31"/>
      <c r="E121" s="31"/>
      <c r="F121" s="31"/>
    </row>
    <row r="122" spans="3:6" x14ac:dyDescent="0.25">
      <c r="C122" s="31"/>
      <c r="D122" s="31"/>
      <c r="E122" s="31"/>
      <c r="F122" s="31"/>
    </row>
    <row r="123" spans="3:6" x14ac:dyDescent="0.25">
      <c r="C123" s="31"/>
      <c r="D123" s="31"/>
      <c r="E123" s="31"/>
      <c r="F123" s="31"/>
    </row>
    <row r="124" spans="3:6" x14ac:dyDescent="0.25">
      <c r="C124" s="31"/>
      <c r="D124" s="31"/>
      <c r="E124" s="31"/>
      <c r="F124" s="31"/>
    </row>
    <row r="125" spans="3:6" x14ac:dyDescent="0.25">
      <c r="C125" s="31"/>
      <c r="D125" s="31"/>
      <c r="E125" s="31"/>
      <c r="F125" s="31"/>
    </row>
    <row r="126" spans="3:6" x14ac:dyDescent="0.25">
      <c r="C126" s="31"/>
      <c r="D126" s="31"/>
      <c r="E126" s="31"/>
      <c r="F126" s="31"/>
    </row>
    <row r="127" spans="3:6" x14ac:dyDescent="0.25">
      <c r="C127" s="31"/>
      <c r="D127" s="31"/>
      <c r="E127" s="31"/>
      <c r="F127" s="31"/>
    </row>
    <row r="128" spans="3:6" x14ac:dyDescent="0.25">
      <c r="C128" s="31"/>
      <c r="D128" s="31"/>
      <c r="E128" s="31"/>
      <c r="F128" s="31"/>
    </row>
    <row r="129" spans="3:6" x14ac:dyDescent="0.25">
      <c r="C129" s="31"/>
      <c r="D129" s="31"/>
      <c r="E129" s="31"/>
      <c r="F129" s="31"/>
    </row>
    <row r="130" spans="3:6" x14ac:dyDescent="0.25">
      <c r="C130" s="31"/>
      <c r="D130" s="31"/>
      <c r="E130" s="31"/>
      <c r="F130" s="31"/>
    </row>
    <row r="131" spans="3:6" x14ac:dyDescent="0.25">
      <c r="C131" s="31"/>
      <c r="D131" s="31"/>
      <c r="E131" s="31"/>
      <c r="F131" s="31"/>
    </row>
    <row r="132" spans="3:6" x14ac:dyDescent="0.25">
      <c r="C132" s="31"/>
      <c r="D132" s="31"/>
      <c r="E132" s="31"/>
      <c r="F132" s="31"/>
    </row>
    <row r="133" spans="3:6" x14ac:dyDescent="0.25">
      <c r="C133" s="31"/>
      <c r="D133" s="31"/>
      <c r="E133" s="31"/>
      <c r="F133" s="31"/>
    </row>
    <row r="134" spans="3:6" x14ac:dyDescent="0.25">
      <c r="C134" s="31"/>
      <c r="D134" s="31"/>
      <c r="E134" s="31"/>
      <c r="F134" s="31"/>
    </row>
    <row r="135" spans="3:6" x14ac:dyDescent="0.25">
      <c r="C135" s="31"/>
      <c r="D135" s="31"/>
      <c r="E135" s="31"/>
      <c r="F135" s="31"/>
    </row>
  </sheetData>
  <pageMargins left="0.69" right="0.7" top="0.61" bottom="0.51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4" zoomScaleNormal="100" workbookViewId="0">
      <selection activeCell="B1" sqref="B1:E47"/>
    </sheetView>
  </sheetViews>
  <sheetFormatPr defaultRowHeight="15" x14ac:dyDescent="0.25"/>
  <cols>
    <col min="2" max="2" width="63.85546875" customWidth="1"/>
    <col min="3" max="3" width="14.140625" customWidth="1"/>
    <col min="4" max="4" width="10.28515625" customWidth="1"/>
    <col min="5" max="5" width="12.5703125" customWidth="1"/>
  </cols>
  <sheetData>
    <row r="1" spans="1:5" ht="21" x14ac:dyDescent="0.35">
      <c r="A1" s="2"/>
      <c r="B1" s="123" t="s">
        <v>119</v>
      </c>
      <c r="C1" s="1"/>
      <c r="D1" s="1"/>
      <c r="E1" s="1"/>
    </row>
    <row r="2" spans="1:5" ht="21" x14ac:dyDescent="0.35">
      <c r="A2" s="2"/>
      <c r="B2" s="123" t="s">
        <v>120</v>
      </c>
      <c r="C2" s="2"/>
      <c r="D2" s="2"/>
      <c r="E2" s="2"/>
    </row>
    <row r="3" spans="1:5" ht="15.75" thickBot="1" x14ac:dyDescent="0.3">
      <c r="B3" s="67"/>
    </row>
    <row r="4" spans="1:5" ht="19.5" thickBot="1" x14ac:dyDescent="0.35">
      <c r="A4" s="12" t="s">
        <v>0</v>
      </c>
      <c r="B4" s="121" t="s">
        <v>1</v>
      </c>
      <c r="C4" s="12" t="s">
        <v>2</v>
      </c>
    </row>
    <row r="5" spans="1:5" x14ac:dyDescent="0.25">
      <c r="A5" s="4">
        <v>1111</v>
      </c>
      <c r="B5" s="8" t="s">
        <v>3</v>
      </c>
      <c r="C5" s="13">
        <v>3250</v>
      </c>
    </row>
    <row r="6" spans="1:5" x14ac:dyDescent="0.25">
      <c r="A6" s="5">
        <v>1112</v>
      </c>
      <c r="B6" s="9" t="s">
        <v>4</v>
      </c>
      <c r="C6" s="14">
        <v>300</v>
      </c>
    </row>
    <row r="7" spans="1:5" x14ac:dyDescent="0.25">
      <c r="A7" s="5">
        <v>1113</v>
      </c>
      <c r="B7" s="9" t="s">
        <v>5</v>
      </c>
      <c r="C7" s="14">
        <v>300</v>
      </c>
    </row>
    <row r="8" spans="1:5" x14ac:dyDescent="0.25">
      <c r="A8" s="5">
        <v>1121</v>
      </c>
      <c r="B8" s="9" t="s">
        <v>6</v>
      </c>
      <c r="C8" s="14">
        <v>3500</v>
      </c>
    </row>
    <row r="9" spans="1:5" x14ac:dyDescent="0.25">
      <c r="A9" s="5">
        <v>1122</v>
      </c>
      <c r="B9" s="9" t="s">
        <v>7</v>
      </c>
      <c r="C9" s="14">
        <v>600</v>
      </c>
    </row>
    <row r="10" spans="1:5" x14ac:dyDescent="0.25">
      <c r="A10" s="5">
        <v>1211</v>
      </c>
      <c r="B10" s="9" t="s">
        <v>8</v>
      </c>
      <c r="C10" s="14">
        <v>6850</v>
      </c>
    </row>
    <row r="11" spans="1:5" x14ac:dyDescent="0.25">
      <c r="A11" s="5">
        <v>1511</v>
      </c>
      <c r="B11" s="9" t="s">
        <v>9</v>
      </c>
      <c r="C11" s="14">
        <v>1500</v>
      </c>
    </row>
    <row r="12" spans="1:5" x14ac:dyDescent="0.25">
      <c r="A12" s="5">
        <v>1333</v>
      </c>
      <c r="B12" s="9" t="s">
        <v>10</v>
      </c>
      <c r="C12" s="14">
        <v>9200</v>
      </c>
    </row>
    <row r="13" spans="1:5" x14ac:dyDescent="0.25">
      <c r="A13" s="5">
        <v>1341</v>
      </c>
      <c r="B13" s="9" t="s">
        <v>11</v>
      </c>
      <c r="C13" s="14">
        <v>22</v>
      </c>
    </row>
    <row r="14" spans="1:5" x14ac:dyDescent="0.25">
      <c r="A14" s="5">
        <v>1343</v>
      </c>
      <c r="B14" s="9" t="s">
        <v>12</v>
      </c>
      <c r="C14" s="14">
        <v>180</v>
      </c>
    </row>
    <row r="15" spans="1:5" x14ac:dyDescent="0.25">
      <c r="A15" s="5">
        <v>1345</v>
      </c>
      <c r="B15" s="9" t="s">
        <v>13</v>
      </c>
      <c r="C15" s="14">
        <v>50</v>
      </c>
    </row>
    <row r="16" spans="1:5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650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4">
        <v>144</v>
      </c>
      <c r="E20" s="51" t="s">
        <v>82</v>
      </c>
    </row>
    <row r="21" spans="1:5" x14ac:dyDescent="0.25">
      <c r="A21" s="5">
        <v>4134</v>
      </c>
      <c r="B21" s="9" t="s">
        <v>114</v>
      </c>
      <c r="C21" s="14">
        <v>300</v>
      </c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1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60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5">
        <v>3632</v>
      </c>
      <c r="B35" s="9" t="s">
        <v>29</v>
      </c>
      <c r="C35" s="14">
        <v>20</v>
      </c>
    </row>
    <row r="36" spans="1:3" x14ac:dyDescent="0.25">
      <c r="A36" s="5">
        <v>3639</v>
      </c>
      <c r="B36" s="9" t="s">
        <v>30</v>
      </c>
      <c r="C36" s="14">
        <v>80</v>
      </c>
    </row>
    <row r="37" spans="1:3" x14ac:dyDescent="0.25">
      <c r="A37" s="5">
        <v>3722</v>
      </c>
      <c r="B37" s="9" t="s">
        <v>31</v>
      </c>
      <c r="C37" s="14">
        <v>60</v>
      </c>
    </row>
    <row r="38" spans="1:3" x14ac:dyDescent="0.25">
      <c r="A38" s="5">
        <v>6171</v>
      </c>
      <c r="B38" s="9" t="s">
        <v>32</v>
      </c>
      <c r="C38" s="14">
        <v>320</v>
      </c>
    </row>
    <row r="39" spans="1:3" x14ac:dyDescent="0.25">
      <c r="A39" s="5">
        <v>6310</v>
      </c>
      <c r="B39" s="9" t="s">
        <v>33</v>
      </c>
      <c r="C39" s="14">
        <v>10</v>
      </c>
    </row>
    <row r="40" spans="1:3" ht="15.75" thickBot="1" x14ac:dyDescent="0.3">
      <c r="A40" s="6">
        <v>6409</v>
      </c>
      <c r="B40" s="10" t="s">
        <v>34</v>
      </c>
      <c r="C40" s="15">
        <v>80</v>
      </c>
    </row>
    <row r="41" spans="1:3" ht="16.5" thickBot="1" x14ac:dyDescent="0.3">
      <c r="A41" s="7"/>
      <c r="B41" s="11" t="s">
        <v>35</v>
      </c>
      <c r="C41" s="120">
        <f>SUM(C5:C40)</f>
        <v>31135</v>
      </c>
    </row>
    <row r="45" spans="1:3" x14ac:dyDescent="0.25">
      <c r="B45" s="1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G8" sqref="G8"/>
    </sheetView>
  </sheetViews>
  <sheetFormatPr defaultRowHeight="15" x14ac:dyDescent="0.25"/>
  <cols>
    <col min="2" max="2" width="63.7109375" customWidth="1"/>
    <col min="3" max="3" width="14.140625" customWidth="1"/>
    <col min="4" max="4" width="12" customWidth="1"/>
    <col min="5" max="5" width="10.85546875" customWidth="1"/>
  </cols>
  <sheetData>
    <row r="1" spans="1:5" ht="21" x14ac:dyDescent="0.35">
      <c r="A1" s="1"/>
      <c r="B1" s="1" t="s">
        <v>178</v>
      </c>
      <c r="C1" s="1"/>
      <c r="D1" s="1"/>
      <c r="E1" s="1"/>
    </row>
    <row r="2" spans="1:5" ht="21" x14ac:dyDescent="0.35">
      <c r="A2" s="1"/>
      <c r="B2" s="1" t="s">
        <v>177</v>
      </c>
      <c r="C2" s="1"/>
      <c r="D2" s="2"/>
      <c r="E2" s="2"/>
    </row>
    <row r="3" spans="1:5" ht="15.75" thickBot="1" x14ac:dyDescent="0.3">
      <c r="B3" s="67"/>
    </row>
    <row r="4" spans="1:5" ht="19.5" thickBot="1" x14ac:dyDescent="0.35">
      <c r="A4" s="12" t="s">
        <v>0</v>
      </c>
      <c r="B4" s="66" t="s">
        <v>1</v>
      </c>
      <c r="C4" s="12" t="s">
        <v>2</v>
      </c>
    </row>
    <row r="5" spans="1:5" x14ac:dyDescent="0.25">
      <c r="A5" s="4">
        <v>1111</v>
      </c>
      <c r="B5" s="8" t="s">
        <v>3</v>
      </c>
      <c r="C5" s="131">
        <v>3280</v>
      </c>
    </row>
    <row r="6" spans="1:5" x14ac:dyDescent="0.25">
      <c r="A6" s="5">
        <v>1112</v>
      </c>
      <c r="B6" s="9" t="s">
        <v>4</v>
      </c>
      <c r="C6" s="14">
        <v>300</v>
      </c>
    </row>
    <row r="7" spans="1:5" x14ac:dyDescent="0.25">
      <c r="A7" s="5">
        <v>1113</v>
      </c>
      <c r="B7" s="9" t="s">
        <v>5</v>
      </c>
      <c r="C7" s="130">
        <v>360</v>
      </c>
    </row>
    <row r="8" spans="1:5" x14ac:dyDescent="0.25">
      <c r="A8" s="5">
        <v>1121</v>
      </c>
      <c r="B8" s="9" t="s">
        <v>6</v>
      </c>
      <c r="C8" s="14">
        <v>3500</v>
      </c>
    </row>
    <row r="9" spans="1:5" x14ac:dyDescent="0.25">
      <c r="A9" s="5">
        <v>1122</v>
      </c>
      <c r="B9" s="9" t="s">
        <v>7</v>
      </c>
      <c r="C9" s="14">
        <v>600</v>
      </c>
    </row>
    <row r="10" spans="1:5" x14ac:dyDescent="0.25">
      <c r="A10" s="5">
        <v>1211</v>
      </c>
      <c r="B10" s="9" t="s">
        <v>8</v>
      </c>
      <c r="C10" s="130">
        <v>6920</v>
      </c>
    </row>
    <row r="11" spans="1:5" x14ac:dyDescent="0.25">
      <c r="A11" s="5">
        <v>1511</v>
      </c>
      <c r="B11" s="9" t="s">
        <v>9</v>
      </c>
      <c r="C11" s="14">
        <v>1500</v>
      </c>
    </row>
    <row r="12" spans="1:5" x14ac:dyDescent="0.25">
      <c r="A12" s="5">
        <v>1333</v>
      </c>
      <c r="B12" s="9" t="s">
        <v>10</v>
      </c>
      <c r="C12" s="130">
        <v>9000</v>
      </c>
    </row>
    <row r="13" spans="1:5" x14ac:dyDescent="0.25">
      <c r="A13" s="5">
        <v>1341</v>
      </c>
      <c r="B13" s="9" t="s">
        <v>11</v>
      </c>
      <c r="C13" s="14">
        <v>25</v>
      </c>
    </row>
    <row r="14" spans="1:5" x14ac:dyDescent="0.25">
      <c r="A14" s="5">
        <v>1343</v>
      </c>
      <c r="B14" s="9" t="s">
        <v>12</v>
      </c>
      <c r="C14" s="14">
        <v>180</v>
      </c>
    </row>
    <row r="15" spans="1:5" x14ac:dyDescent="0.25">
      <c r="A15" s="5">
        <v>1345</v>
      </c>
      <c r="B15" s="9" t="s">
        <v>13</v>
      </c>
      <c r="C15" s="14">
        <v>50</v>
      </c>
    </row>
    <row r="16" spans="1:5" x14ac:dyDescent="0.25">
      <c r="A16" s="5">
        <v>1351</v>
      </c>
      <c r="B16" s="9" t="s">
        <v>14</v>
      </c>
      <c r="C16" s="14">
        <v>60</v>
      </c>
    </row>
    <row r="17" spans="1:5" x14ac:dyDescent="0.25">
      <c r="A17" s="5">
        <v>1355</v>
      </c>
      <c r="B17" s="9" t="s">
        <v>15</v>
      </c>
      <c r="C17" s="14">
        <v>620</v>
      </c>
    </row>
    <row r="18" spans="1:5" x14ac:dyDescent="0.25">
      <c r="A18" s="5">
        <v>1361</v>
      </c>
      <c r="B18" s="9" t="s">
        <v>16</v>
      </c>
      <c r="C18" s="14">
        <v>60</v>
      </c>
    </row>
    <row r="19" spans="1:5" x14ac:dyDescent="0.25">
      <c r="A19" s="5">
        <v>4112</v>
      </c>
      <c r="B19" s="9" t="s">
        <v>17</v>
      </c>
      <c r="C19" s="14">
        <v>400</v>
      </c>
    </row>
    <row r="20" spans="1:5" x14ac:dyDescent="0.25">
      <c r="A20" s="5">
        <v>4116</v>
      </c>
      <c r="B20" s="9" t="s">
        <v>18</v>
      </c>
      <c r="C20" s="130">
        <v>62</v>
      </c>
      <c r="E20" s="51"/>
    </row>
    <row r="21" spans="1:5" x14ac:dyDescent="0.25">
      <c r="A21" s="5"/>
      <c r="B21" s="9"/>
      <c r="C21" s="14"/>
      <c r="E21" s="51"/>
    </row>
    <row r="22" spans="1:5" x14ac:dyDescent="0.25">
      <c r="A22" s="5" t="s">
        <v>19</v>
      </c>
      <c r="B22" s="9"/>
      <c r="C22" s="14"/>
    </row>
    <row r="23" spans="1:5" x14ac:dyDescent="0.25">
      <c r="A23" s="5">
        <v>1037</v>
      </c>
      <c r="B23" s="9" t="s">
        <v>20</v>
      </c>
      <c r="C23" s="14">
        <v>2000</v>
      </c>
    </row>
    <row r="24" spans="1:5" x14ac:dyDescent="0.25">
      <c r="A24" s="5">
        <v>2141</v>
      </c>
      <c r="B24" s="9" t="s">
        <v>21</v>
      </c>
      <c r="C24" s="14">
        <v>250</v>
      </c>
    </row>
    <row r="25" spans="1:5" x14ac:dyDescent="0.25">
      <c r="A25" s="5">
        <v>2310</v>
      </c>
      <c r="B25" s="9" t="s">
        <v>106</v>
      </c>
      <c r="C25" s="14">
        <v>438</v>
      </c>
    </row>
    <row r="26" spans="1:5" x14ac:dyDescent="0.25">
      <c r="A26" s="5">
        <v>3314</v>
      </c>
      <c r="B26" s="9" t="s">
        <v>22</v>
      </c>
      <c r="C26" s="14">
        <v>12</v>
      </c>
    </row>
    <row r="27" spans="1:5" x14ac:dyDescent="0.25">
      <c r="A27" s="5">
        <v>3315</v>
      </c>
      <c r="B27" s="9" t="s">
        <v>23</v>
      </c>
      <c r="C27" s="14">
        <v>5</v>
      </c>
    </row>
    <row r="28" spans="1:5" x14ac:dyDescent="0.25">
      <c r="A28" s="5">
        <v>3319</v>
      </c>
      <c r="B28" s="9" t="s">
        <v>24</v>
      </c>
      <c r="C28" s="14">
        <v>2</v>
      </c>
    </row>
    <row r="29" spans="1:5" x14ac:dyDescent="0.25">
      <c r="A29" s="5">
        <v>3349</v>
      </c>
      <c r="B29" s="9" t="s">
        <v>25</v>
      </c>
      <c r="C29" s="14">
        <v>12</v>
      </c>
    </row>
    <row r="30" spans="1:5" x14ac:dyDescent="0.25">
      <c r="A30" s="5">
        <v>3399</v>
      </c>
      <c r="B30" s="9" t="s">
        <v>26</v>
      </c>
      <c r="C30" s="14">
        <v>5</v>
      </c>
    </row>
    <row r="31" spans="1:5" x14ac:dyDescent="0.25">
      <c r="A31" s="5">
        <v>3421</v>
      </c>
      <c r="B31" s="9" t="s">
        <v>67</v>
      </c>
      <c r="C31" s="14">
        <v>6</v>
      </c>
    </row>
    <row r="32" spans="1:5" x14ac:dyDescent="0.25">
      <c r="A32" s="5">
        <v>3429</v>
      </c>
      <c r="B32" s="9" t="s">
        <v>27</v>
      </c>
      <c r="C32" s="14">
        <v>40</v>
      </c>
    </row>
    <row r="33" spans="1:3" x14ac:dyDescent="0.25">
      <c r="A33" s="5">
        <v>3511</v>
      </c>
      <c r="B33" s="9" t="s">
        <v>28</v>
      </c>
      <c r="C33" s="14">
        <v>60</v>
      </c>
    </row>
    <row r="34" spans="1:3" x14ac:dyDescent="0.25">
      <c r="A34" s="5">
        <v>3612</v>
      </c>
      <c r="B34" s="9" t="s">
        <v>51</v>
      </c>
      <c r="C34" s="14">
        <v>350</v>
      </c>
    </row>
    <row r="35" spans="1:3" x14ac:dyDescent="0.25">
      <c r="A35" s="6">
        <v>3632</v>
      </c>
      <c r="B35" s="10" t="s">
        <v>29</v>
      </c>
      <c r="C35" s="15">
        <v>20</v>
      </c>
    </row>
    <row r="36" spans="1:3" x14ac:dyDescent="0.25">
      <c r="A36" s="6">
        <v>3633</v>
      </c>
      <c r="B36" s="10" t="s">
        <v>162</v>
      </c>
      <c r="C36" s="15">
        <v>225</v>
      </c>
    </row>
    <row r="37" spans="1:3" x14ac:dyDescent="0.25">
      <c r="A37" s="6">
        <v>3639</v>
      </c>
      <c r="B37" s="10" t="s">
        <v>122</v>
      </c>
      <c r="C37" s="15">
        <v>360</v>
      </c>
    </row>
    <row r="38" spans="1:3" x14ac:dyDescent="0.25">
      <c r="A38" s="32"/>
      <c r="B38" s="8" t="s">
        <v>124</v>
      </c>
      <c r="C38" s="13"/>
    </row>
    <row r="39" spans="1:3" x14ac:dyDescent="0.25">
      <c r="A39" s="32">
        <v>3722</v>
      </c>
      <c r="B39" s="8" t="s">
        <v>31</v>
      </c>
      <c r="C39" s="13">
        <v>60</v>
      </c>
    </row>
    <row r="40" spans="1:3" x14ac:dyDescent="0.25">
      <c r="A40" s="32">
        <v>3745</v>
      </c>
      <c r="B40" s="8" t="s">
        <v>123</v>
      </c>
      <c r="C40" s="13">
        <v>35</v>
      </c>
    </row>
    <row r="41" spans="1:3" x14ac:dyDescent="0.25">
      <c r="A41" s="5">
        <v>6171</v>
      </c>
      <c r="B41" s="9" t="s">
        <v>32</v>
      </c>
      <c r="C41" s="14">
        <v>100</v>
      </c>
    </row>
    <row r="42" spans="1:3" x14ac:dyDescent="0.25">
      <c r="A42" s="5">
        <v>6310</v>
      </c>
      <c r="B42" s="9" t="s">
        <v>33</v>
      </c>
      <c r="C42" s="14">
        <v>10</v>
      </c>
    </row>
    <row r="43" spans="1:3" x14ac:dyDescent="0.25">
      <c r="A43" s="6">
        <v>6330</v>
      </c>
      <c r="B43" s="10" t="s">
        <v>125</v>
      </c>
      <c r="C43" s="15">
        <v>300</v>
      </c>
    </row>
    <row r="44" spans="1:3" ht="15.75" thickBot="1" x14ac:dyDescent="0.3">
      <c r="A44" s="41">
        <v>6409</v>
      </c>
      <c r="B44" s="10" t="s">
        <v>34</v>
      </c>
      <c r="C44" s="166">
        <v>60</v>
      </c>
    </row>
    <row r="45" spans="1:3" ht="16.5" thickBot="1" x14ac:dyDescent="0.3">
      <c r="A45" s="125"/>
      <c r="B45" s="126" t="s">
        <v>121</v>
      </c>
      <c r="C45" s="124">
        <f>SUM(C5:C44)</f>
        <v>31267</v>
      </c>
    </row>
    <row r="46" spans="1:3" ht="19.5" thickBot="1" x14ac:dyDescent="0.35">
      <c r="A46" s="127"/>
      <c r="B46" s="128" t="s">
        <v>35</v>
      </c>
      <c r="C46" s="129">
        <f>SUM(C45:C45)</f>
        <v>31267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B81" sqref="B81"/>
    </sheetView>
  </sheetViews>
  <sheetFormatPr defaultRowHeight="15" x14ac:dyDescent="0.25"/>
  <cols>
    <col min="1" max="1" width="6.7109375" customWidth="1"/>
    <col min="2" max="2" width="82" customWidth="1"/>
    <col min="3" max="3" width="9.42578125" hidden="1" customWidth="1"/>
    <col min="4" max="4" width="8.28515625" hidden="1" customWidth="1"/>
    <col min="5" max="5" width="8.42578125" hidden="1" customWidth="1"/>
    <col min="6" max="6" width="9.7109375" customWidth="1"/>
    <col min="7" max="7" width="12.5703125" customWidth="1"/>
  </cols>
  <sheetData>
    <row r="1" spans="1:6" ht="19.5" thickBot="1" x14ac:dyDescent="0.35">
      <c r="A1" s="18"/>
      <c r="B1" s="16"/>
      <c r="C1" s="20"/>
      <c r="D1" s="21" t="s">
        <v>38</v>
      </c>
      <c r="E1" s="21"/>
      <c r="F1" s="171"/>
    </row>
    <row r="2" spans="1:6" ht="19.5" thickBot="1" x14ac:dyDescent="0.35">
      <c r="A2" s="173" t="s">
        <v>19</v>
      </c>
      <c r="B2" s="17" t="s">
        <v>37</v>
      </c>
      <c r="C2" s="23" t="s">
        <v>39</v>
      </c>
      <c r="D2" s="23" t="s">
        <v>40</v>
      </c>
      <c r="E2" s="170" t="s">
        <v>41</v>
      </c>
      <c r="F2" s="172" t="s">
        <v>42</v>
      </c>
    </row>
    <row r="3" spans="1:6" ht="15.75" thickBot="1" x14ac:dyDescent="0.3">
      <c r="A3" s="33">
        <v>1014</v>
      </c>
      <c r="B3" s="104" t="s">
        <v>43</v>
      </c>
      <c r="C3" s="147">
        <v>10</v>
      </c>
      <c r="D3" s="42"/>
      <c r="E3" s="58"/>
      <c r="F3" s="47">
        <f>SUM(C3:E3)</f>
        <v>10</v>
      </c>
    </row>
    <row r="4" spans="1:6" ht="15.75" thickBot="1" x14ac:dyDescent="0.3">
      <c r="A4" s="5">
        <v>1037</v>
      </c>
      <c r="B4" s="103" t="s">
        <v>20</v>
      </c>
      <c r="C4" s="43">
        <v>1000</v>
      </c>
      <c r="D4" s="25"/>
      <c r="E4" s="59"/>
      <c r="F4" s="47">
        <f>SUM(C4:E4)</f>
        <v>1000</v>
      </c>
    </row>
    <row r="5" spans="1:6" ht="15.75" thickBot="1" x14ac:dyDescent="0.3">
      <c r="A5" s="5">
        <v>2141</v>
      </c>
      <c r="B5" s="103" t="s">
        <v>126</v>
      </c>
      <c r="C5" s="44">
        <v>260</v>
      </c>
      <c r="D5" s="26"/>
      <c r="E5" s="60"/>
      <c r="F5" s="47">
        <f>SUM(C5:E5)</f>
        <v>260</v>
      </c>
    </row>
    <row r="6" spans="1:6" ht="15.75" thickBot="1" x14ac:dyDescent="0.3">
      <c r="A6" s="6">
        <v>2212</v>
      </c>
      <c r="B6" s="105" t="s">
        <v>172</v>
      </c>
      <c r="C6" s="148">
        <v>900</v>
      </c>
      <c r="D6" s="27"/>
      <c r="E6" s="61">
        <v>120</v>
      </c>
      <c r="F6" s="76">
        <f>SUM(C6:E6)</f>
        <v>1020</v>
      </c>
    </row>
    <row r="7" spans="1:6" x14ac:dyDescent="0.25">
      <c r="A7" s="6">
        <v>2219</v>
      </c>
      <c r="B7" s="105" t="s">
        <v>127</v>
      </c>
      <c r="C7" s="148"/>
      <c r="D7" s="27"/>
      <c r="E7" s="61"/>
      <c r="F7" s="76"/>
    </row>
    <row r="8" spans="1:6" ht="15.75" thickBot="1" x14ac:dyDescent="0.3">
      <c r="A8" s="32"/>
      <c r="B8" s="178" t="s">
        <v>164</v>
      </c>
      <c r="C8" s="149">
        <v>100</v>
      </c>
      <c r="D8" s="25"/>
      <c r="E8" s="59">
        <v>1200</v>
      </c>
      <c r="F8" s="83">
        <f>SUM(C8:E8)</f>
        <v>1300</v>
      </c>
    </row>
    <row r="9" spans="1:6" ht="15.75" thickBot="1" x14ac:dyDescent="0.3">
      <c r="A9" s="34">
        <v>2221</v>
      </c>
      <c r="B9" s="110" t="s">
        <v>44</v>
      </c>
      <c r="C9" s="153">
        <v>90</v>
      </c>
      <c r="D9" s="28">
        <v>260</v>
      </c>
      <c r="E9" s="62"/>
      <c r="F9" s="81">
        <f>SUM(C9:E9)</f>
        <v>350</v>
      </c>
    </row>
    <row r="10" spans="1:6" x14ac:dyDescent="0.25">
      <c r="A10" s="6">
        <v>2310</v>
      </c>
      <c r="B10" s="105" t="s">
        <v>141</v>
      </c>
      <c r="C10" s="45">
        <v>250</v>
      </c>
      <c r="D10" s="27"/>
      <c r="E10" s="61">
        <v>700</v>
      </c>
      <c r="F10" s="76">
        <f>SUM(C10:E10)</f>
        <v>950</v>
      </c>
    </row>
    <row r="11" spans="1:6" ht="15.75" thickBot="1" x14ac:dyDescent="0.3">
      <c r="A11" s="32"/>
      <c r="B11" s="106" t="s">
        <v>142</v>
      </c>
      <c r="C11" s="43"/>
      <c r="D11" s="25"/>
      <c r="E11" s="59"/>
      <c r="F11" s="83"/>
    </row>
    <row r="12" spans="1:6" ht="15.75" thickBot="1" x14ac:dyDescent="0.3">
      <c r="A12" s="32">
        <v>2321</v>
      </c>
      <c r="B12" s="106" t="s">
        <v>128</v>
      </c>
      <c r="C12" s="43">
        <v>260</v>
      </c>
      <c r="D12" s="25"/>
      <c r="E12" s="59"/>
      <c r="F12" s="77">
        <f>SUM(C12:E12)</f>
        <v>260</v>
      </c>
    </row>
    <row r="13" spans="1:6" ht="15.75" thickBot="1" x14ac:dyDescent="0.3">
      <c r="A13" s="5">
        <v>2341</v>
      </c>
      <c r="B13" s="103" t="s">
        <v>166</v>
      </c>
      <c r="C13" s="44">
        <v>50</v>
      </c>
      <c r="D13" s="26"/>
      <c r="E13" s="60">
        <v>200</v>
      </c>
      <c r="F13" s="47">
        <f>SUM(C13:E13)</f>
        <v>250</v>
      </c>
    </row>
    <row r="14" spans="1:6" ht="15.75" thickBot="1" x14ac:dyDescent="0.3">
      <c r="A14" s="6">
        <v>3111</v>
      </c>
      <c r="B14" s="105" t="s">
        <v>150</v>
      </c>
      <c r="C14" s="45">
        <v>33</v>
      </c>
      <c r="D14" s="27">
        <v>500</v>
      </c>
      <c r="E14" s="61"/>
      <c r="F14" s="76">
        <f>SUM(C14:E14)</f>
        <v>533</v>
      </c>
    </row>
    <row r="15" spans="1:6" x14ac:dyDescent="0.25">
      <c r="A15" s="6">
        <v>3113</v>
      </c>
      <c r="B15" s="105" t="s">
        <v>151</v>
      </c>
      <c r="C15" s="45"/>
      <c r="D15" s="27"/>
      <c r="E15" s="61"/>
      <c r="F15" s="76"/>
    </row>
    <row r="16" spans="1:6" ht="15.75" thickBot="1" x14ac:dyDescent="0.3">
      <c r="A16" s="34"/>
      <c r="B16" s="106" t="s">
        <v>143</v>
      </c>
      <c r="C16" s="43">
        <v>100</v>
      </c>
      <c r="D16" s="25">
        <v>1220</v>
      </c>
      <c r="E16" s="59">
        <v>250</v>
      </c>
      <c r="F16" s="83">
        <f>SUM(C16:E16)</f>
        <v>1570</v>
      </c>
    </row>
    <row r="17" spans="1:6" x14ac:dyDescent="0.25">
      <c r="A17" s="6">
        <v>3141</v>
      </c>
      <c r="B17" s="110" t="s">
        <v>129</v>
      </c>
      <c r="C17" s="45">
        <v>30</v>
      </c>
      <c r="D17" s="27">
        <v>350</v>
      </c>
      <c r="E17" s="150">
        <v>100</v>
      </c>
      <c r="F17" s="81">
        <f>SUM(C17:E17)</f>
        <v>480</v>
      </c>
    </row>
    <row r="18" spans="1:6" ht="15.75" thickBot="1" x14ac:dyDescent="0.3">
      <c r="A18" s="32"/>
      <c r="B18" s="110" t="s">
        <v>139</v>
      </c>
      <c r="C18" s="43"/>
      <c r="D18" s="25"/>
      <c r="E18" s="141"/>
      <c r="F18" s="81"/>
    </row>
    <row r="19" spans="1:6" ht="15.75" thickBot="1" x14ac:dyDescent="0.3">
      <c r="A19" s="32">
        <v>3314</v>
      </c>
      <c r="B19" s="103" t="s">
        <v>130</v>
      </c>
      <c r="C19" s="43">
        <v>455</v>
      </c>
      <c r="D19" s="25"/>
      <c r="E19" s="59"/>
      <c r="F19" s="101">
        <f>SUM(C19:E19)</f>
        <v>455</v>
      </c>
    </row>
    <row r="20" spans="1:6" ht="15.75" thickBot="1" x14ac:dyDescent="0.3">
      <c r="A20" s="6">
        <v>3315</v>
      </c>
      <c r="B20" s="105" t="s">
        <v>85</v>
      </c>
      <c r="C20" s="45">
        <v>190</v>
      </c>
      <c r="D20" s="27"/>
      <c r="E20" s="61"/>
      <c r="F20" s="76">
        <f>SUM(C20:E20)</f>
        <v>190</v>
      </c>
    </row>
    <row r="21" spans="1:6" x14ac:dyDescent="0.25">
      <c r="A21" s="6">
        <v>3319</v>
      </c>
      <c r="B21" s="107" t="s">
        <v>115</v>
      </c>
      <c r="C21" s="45"/>
      <c r="D21" s="27"/>
      <c r="E21" s="61"/>
      <c r="F21" s="76"/>
    </row>
    <row r="22" spans="1:6" ht="15.75" thickBot="1" x14ac:dyDescent="0.3">
      <c r="A22" s="32"/>
      <c r="B22" s="108" t="s">
        <v>152</v>
      </c>
      <c r="C22" s="43">
        <v>215</v>
      </c>
      <c r="D22" s="25">
        <v>20</v>
      </c>
      <c r="E22" s="59">
        <v>200</v>
      </c>
      <c r="F22" s="81">
        <f>SUM(C22:E22)</f>
        <v>435</v>
      </c>
    </row>
    <row r="23" spans="1:6" x14ac:dyDescent="0.25">
      <c r="A23" s="34">
        <v>3326</v>
      </c>
      <c r="B23" s="109" t="s">
        <v>46</v>
      </c>
      <c r="C23" s="151"/>
      <c r="D23" s="50"/>
      <c r="E23" s="62"/>
      <c r="F23" s="76"/>
    </row>
    <row r="24" spans="1:6" ht="15.75" thickBot="1" x14ac:dyDescent="0.3">
      <c r="A24" s="34"/>
      <c r="B24" s="108" t="s">
        <v>47</v>
      </c>
      <c r="C24" s="43">
        <v>30</v>
      </c>
      <c r="D24" s="30"/>
      <c r="E24" s="59"/>
      <c r="F24" s="83">
        <f>SUM(C24:E24)</f>
        <v>30</v>
      </c>
    </row>
    <row r="25" spans="1:6" ht="15.75" thickBot="1" x14ac:dyDescent="0.3">
      <c r="A25" s="5">
        <v>3330</v>
      </c>
      <c r="B25" s="108" t="s">
        <v>167</v>
      </c>
      <c r="C25" s="43">
        <v>10</v>
      </c>
      <c r="D25" s="30">
        <v>20</v>
      </c>
      <c r="E25" s="59">
        <v>100</v>
      </c>
      <c r="F25" s="77">
        <f>SUM(C25:E25)</f>
        <v>130</v>
      </c>
    </row>
    <row r="26" spans="1:6" ht="15.75" thickBot="1" x14ac:dyDescent="0.3">
      <c r="A26" s="5">
        <v>3341</v>
      </c>
      <c r="B26" s="108" t="s">
        <v>131</v>
      </c>
      <c r="C26" s="43">
        <v>20</v>
      </c>
      <c r="D26" s="30"/>
      <c r="E26" s="68"/>
      <c r="F26" s="47">
        <f>SUM(C26:E26)</f>
        <v>20</v>
      </c>
    </row>
    <row r="27" spans="1:6" ht="15.75" thickBot="1" x14ac:dyDescent="0.3">
      <c r="A27" s="6">
        <v>3349</v>
      </c>
      <c r="B27" s="109" t="s">
        <v>132</v>
      </c>
      <c r="C27" s="151">
        <v>148</v>
      </c>
      <c r="D27" s="28"/>
      <c r="E27" s="62"/>
      <c r="F27" s="76">
        <f>SUM(C27:E27)</f>
        <v>148</v>
      </c>
    </row>
    <row r="28" spans="1:6" x14ac:dyDescent="0.25">
      <c r="A28" s="6">
        <v>3399</v>
      </c>
      <c r="B28" s="105" t="s">
        <v>153</v>
      </c>
      <c r="C28" s="45"/>
      <c r="D28" s="27"/>
      <c r="E28" s="61"/>
      <c r="F28" s="76"/>
    </row>
    <row r="29" spans="1:6" ht="15.75" thickBot="1" x14ac:dyDescent="0.3">
      <c r="A29" s="32"/>
      <c r="B29" s="106" t="s">
        <v>154</v>
      </c>
      <c r="C29" s="43">
        <v>490</v>
      </c>
      <c r="D29" s="25"/>
      <c r="E29" s="59"/>
      <c r="F29" s="83">
        <f>SUM(C29:E29)</f>
        <v>490</v>
      </c>
    </row>
    <row r="30" spans="1:6" ht="15.75" thickBot="1" x14ac:dyDescent="0.3">
      <c r="A30" s="34">
        <v>3412</v>
      </c>
      <c r="B30" s="110" t="s">
        <v>86</v>
      </c>
      <c r="C30" s="151">
        <v>482</v>
      </c>
      <c r="D30" s="28"/>
      <c r="E30" s="62"/>
      <c r="F30" s="81">
        <f>SUM(C30:E30)</f>
        <v>482</v>
      </c>
    </row>
    <row r="31" spans="1:6" x14ac:dyDescent="0.25">
      <c r="A31" s="6">
        <v>3419</v>
      </c>
      <c r="B31" s="179" t="s">
        <v>156</v>
      </c>
      <c r="C31" s="152"/>
      <c r="D31" s="27"/>
      <c r="E31" s="61"/>
      <c r="F31" s="76"/>
    </row>
    <row r="32" spans="1:6" ht="15.75" thickBot="1" x14ac:dyDescent="0.3">
      <c r="A32" s="32"/>
      <c r="B32" s="106" t="s">
        <v>155</v>
      </c>
      <c r="C32" s="149">
        <v>265</v>
      </c>
      <c r="D32" s="25">
        <v>285</v>
      </c>
      <c r="E32" s="68"/>
      <c r="F32" s="83">
        <f>SUM(C32:E32)</f>
        <v>550</v>
      </c>
    </row>
    <row r="33" spans="1:6" x14ac:dyDescent="0.25">
      <c r="A33" s="6">
        <v>3421</v>
      </c>
      <c r="B33" s="105" t="s">
        <v>158</v>
      </c>
      <c r="C33" s="148"/>
      <c r="D33" s="27"/>
      <c r="E33" s="132"/>
      <c r="F33" s="76"/>
    </row>
    <row r="34" spans="1:6" ht="15.75" thickBot="1" x14ac:dyDescent="0.3">
      <c r="A34" s="32"/>
      <c r="B34" s="106" t="s">
        <v>157</v>
      </c>
      <c r="C34" s="149">
        <v>280</v>
      </c>
      <c r="D34" s="25"/>
      <c r="E34" s="154"/>
      <c r="F34" s="81">
        <f>SUM(C34:E34)</f>
        <v>280</v>
      </c>
    </row>
    <row r="35" spans="1:6" x14ac:dyDescent="0.25">
      <c r="A35" s="6">
        <v>3429</v>
      </c>
      <c r="B35" s="105" t="s">
        <v>159</v>
      </c>
      <c r="C35" s="45"/>
      <c r="D35" s="27"/>
      <c r="E35" s="61"/>
      <c r="F35" s="76"/>
    </row>
    <row r="36" spans="1:6" ht="15.75" thickBot="1" x14ac:dyDescent="0.3">
      <c r="A36" s="32"/>
      <c r="B36" s="106" t="s">
        <v>160</v>
      </c>
      <c r="C36" s="43">
        <v>635</v>
      </c>
      <c r="D36" s="25">
        <v>4</v>
      </c>
      <c r="E36" s="59"/>
      <c r="F36" s="83">
        <f>SUM(C36:E36)</f>
        <v>639</v>
      </c>
    </row>
    <row r="37" spans="1:6" ht="15.75" thickBot="1" x14ac:dyDescent="0.3">
      <c r="A37" s="5">
        <v>3511</v>
      </c>
      <c r="B37" s="103" t="s">
        <v>28</v>
      </c>
      <c r="C37" s="44">
        <v>30</v>
      </c>
      <c r="D37" s="26"/>
      <c r="E37" s="60"/>
      <c r="F37" s="77">
        <f>SUM(C37:E37)</f>
        <v>30</v>
      </c>
    </row>
    <row r="38" spans="1:6" ht="15.75" thickBot="1" x14ac:dyDescent="0.3">
      <c r="A38" s="5">
        <v>3519</v>
      </c>
      <c r="B38" s="103" t="s">
        <v>49</v>
      </c>
      <c r="C38" s="44">
        <v>20</v>
      </c>
      <c r="D38" s="26"/>
      <c r="E38" s="60"/>
      <c r="F38" s="47">
        <f>SUM(C38:E38)</f>
        <v>20</v>
      </c>
    </row>
    <row r="39" spans="1:6" ht="15.75" thickBot="1" x14ac:dyDescent="0.3">
      <c r="A39" s="6">
        <v>3543</v>
      </c>
      <c r="B39" s="105" t="s">
        <v>50</v>
      </c>
      <c r="C39" s="45"/>
      <c r="D39" s="27">
        <v>24</v>
      </c>
      <c r="E39" s="61"/>
      <c r="F39" s="76">
        <f>SUM(C39:E39)</f>
        <v>24</v>
      </c>
    </row>
    <row r="40" spans="1:6" x14ac:dyDescent="0.25">
      <c r="A40" s="6">
        <v>3612</v>
      </c>
      <c r="B40" s="105" t="s">
        <v>144</v>
      </c>
      <c r="C40" s="45"/>
      <c r="D40" s="27"/>
      <c r="E40" s="61"/>
      <c r="F40" s="76"/>
    </row>
    <row r="41" spans="1:6" ht="15.75" thickBot="1" x14ac:dyDescent="0.3">
      <c r="A41" s="32"/>
      <c r="B41" s="180" t="s">
        <v>145</v>
      </c>
      <c r="C41" s="43">
        <v>470</v>
      </c>
      <c r="D41" s="25"/>
      <c r="E41" s="59">
        <v>200</v>
      </c>
      <c r="F41" s="83">
        <f>SUM(C41:E41)</f>
        <v>670</v>
      </c>
    </row>
    <row r="42" spans="1:6" ht="15.75" thickBot="1" x14ac:dyDescent="0.3">
      <c r="A42" s="32">
        <v>3631</v>
      </c>
      <c r="B42" s="106" t="s">
        <v>133</v>
      </c>
      <c r="C42" s="43">
        <v>635</v>
      </c>
      <c r="D42" s="25"/>
      <c r="E42" s="59"/>
      <c r="F42" s="101">
        <f>SUM(C42:E42)</f>
        <v>635</v>
      </c>
    </row>
    <row r="43" spans="1:6" ht="15.75" thickBot="1" x14ac:dyDescent="0.3">
      <c r="A43" s="5">
        <v>3632</v>
      </c>
      <c r="B43" s="103" t="s">
        <v>161</v>
      </c>
      <c r="C43" s="44">
        <v>50</v>
      </c>
      <c r="D43" s="26"/>
      <c r="E43" s="60">
        <v>100</v>
      </c>
      <c r="F43" s="101">
        <f>SUM(C43:E43)</f>
        <v>150</v>
      </c>
    </row>
    <row r="44" spans="1:6" ht="15.75" thickBot="1" x14ac:dyDescent="0.3">
      <c r="A44" s="6">
        <v>3633</v>
      </c>
      <c r="B44" s="105" t="s">
        <v>173</v>
      </c>
      <c r="C44" s="45">
        <v>100</v>
      </c>
      <c r="D44" s="27"/>
      <c r="E44" s="61">
        <v>172</v>
      </c>
      <c r="F44" s="101">
        <f>SUM(C44:E44)</f>
        <v>272</v>
      </c>
    </row>
    <row r="45" spans="1:6" ht="15.75" thickBot="1" x14ac:dyDescent="0.3">
      <c r="A45" s="6">
        <v>3635</v>
      </c>
      <c r="B45" s="105" t="s">
        <v>52</v>
      </c>
      <c r="C45" s="45"/>
      <c r="D45" s="27"/>
      <c r="E45" s="167">
        <v>53</v>
      </c>
      <c r="F45" s="77">
        <f>SUM(C45:E45)</f>
        <v>53</v>
      </c>
    </row>
    <row r="46" spans="1:6" x14ac:dyDescent="0.25">
      <c r="A46" s="6">
        <v>3639</v>
      </c>
      <c r="B46" s="105" t="s">
        <v>134</v>
      </c>
      <c r="C46" s="45"/>
      <c r="D46" s="27"/>
      <c r="E46" s="61"/>
      <c r="F46" s="76"/>
    </row>
    <row r="47" spans="1:6" x14ac:dyDescent="0.25">
      <c r="A47" s="34"/>
      <c r="B47" s="181" t="s">
        <v>165</v>
      </c>
      <c r="C47" s="151"/>
      <c r="D47" s="28"/>
      <c r="E47" s="62"/>
      <c r="F47" s="81"/>
    </row>
    <row r="48" spans="1:6" ht="15.75" thickBot="1" x14ac:dyDescent="0.3">
      <c r="A48" s="182"/>
      <c r="B48" s="183" t="s">
        <v>174</v>
      </c>
      <c r="C48" s="151">
        <v>2945.6</v>
      </c>
      <c r="D48" s="28">
        <v>269.39999999999998</v>
      </c>
      <c r="E48" s="62">
        <v>1000</v>
      </c>
      <c r="F48" s="83">
        <f t="shared" ref="F48:F53" si="0">SUM(C48:E48)</f>
        <v>4215</v>
      </c>
    </row>
    <row r="49" spans="1:6" ht="15.75" thickBot="1" x14ac:dyDescent="0.3">
      <c r="A49" s="4">
        <v>3721</v>
      </c>
      <c r="B49" s="174" t="s">
        <v>53</v>
      </c>
      <c r="C49" s="175">
        <v>25</v>
      </c>
      <c r="D49" s="176"/>
      <c r="E49" s="177"/>
      <c r="F49" s="47">
        <f t="shared" si="0"/>
        <v>25</v>
      </c>
    </row>
    <row r="50" spans="1:6" ht="15.75" thickBot="1" x14ac:dyDescent="0.3">
      <c r="A50" s="32">
        <v>3722</v>
      </c>
      <c r="B50" s="8" t="s">
        <v>135</v>
      </c>
      <c r="C50" s="43">
        <v>1700</v>
      </c>
      <c r="D50" s="25"/>
      <c r="E50" s="59"/>
      <c r="F50" s="47">
        <f t="shared" si="0"/>
        <v>1700</v>
      </c>
    </row>
    <row r="51" spans="1:6" ht="15.75" thickBot="1" x14ac:dyDescent="0.3">
      <c r="A51" s="6">
        <v>3745</v>
      </c>
      <c r="B51" s="8" t="s">
        <v>136</v>
      </c>
      <c r="C51" s="43">
        <v>400</v>
      </c>
      <c r="D51" s="25"/>
      <c r="E51" s="59"/>
      <c r="F51" s="47">
        <f t="shared" si="0"/>
        <v>400</v>
      </c>
    </row>
    <row r="52" spans="1:6" ht="15.75" thickBot="1" x14ac:dyDescent="0.3">
      <c r="A52" s="6">
        <v>3749</v>
      </c>
      <c r="B52" s="10" t="s">
        <v>112</v>
      </c>
      <c r="C52" s="45"/>
      <c r="D52" s="27">
        <v>25</v>
      </c>
      <c r="E52" s="61"/>
      <c r="F52" s="101">
        <f t="shared" si="0"/>
        <v>25</v>
      </c>
    </row>
    <row r="53" spans="1:6" x14ac:dyDescent="0.25">
      <c r="A53" s="6">
        <v>3900</v>
      </c>
      <c r="B53" s="143" t="s">
        <v>149</v>
      </c>
      <c r="C53" s="168">
        <v>83</v>
      </c>
      <c r="D53" s="82"/>
      <c r="E53" s="61"/>
      <c r="F53" s="76">
        <f t="shared" si="0"/>
        <v>83</v>
      </c>
    </row>
    <row r="54" spans="1:6" x14ac:dyDescent="0.25">
      <c r="A54" s="34"/>
      <c r="B54" s="133" t="s">
        <v>168</v>
      </c>
      <c r="C54" s="169"/>
      <c r="D54" s="50"/>
      <c r="E54" s="62"/>
      <c r="F54" s="81"/>
    </row>
    <row r="55" spans="1:6" ht="15.75" thickBot="1" x14ac:dyDescent="0.3">
      <c r="A55" s="32"/>
      <c r="B55" s="144" t="s">
        <v>163</v>
      </c>
      <c r="C55" s="155"/>
      <c r="D55" s="30"/>
      <c r="E55" s="59"/>
      <c r="F55" s="83"/>
    </row>
    <row r="56" spans="1:6" ht="15.75" thickBot="1" x14ac:dyDescent="0.3">
      <c r="A56" s="34">
        <v>4351</v>
      </c>
      <c r="B56" s="31" t="s">
        <v>90</v>
      </c>
      <c r="C56" s="151"/>
      <c r="D56" s="28">
        <v>290</v>
      </c>
      <c r="E56" s="62"/>
      <c r="F56" s="83">
        <f>SUM(C56:E56)</f>
        <v>290</v>
      </c>
    </row>
    <row r="57" spans="1:6" x14ac:dyDescent="0.25">
      <c r="A57" s="72">
        <v>5512</v>
      </c>
      <c r="B57" s="143" t="s">
        <v>91</v>
      </c>
      <c r="C57" s="156"/>
      <c r="D57" s="55"/>
      <c r="E57" s="157"/>
      <c r="F57" s="76"/>
    </row>
    <row r="58" spans="1:6" x14ac:dyDescent="0.25">
      <c r="A58" s="73"/>
      <c r="B58" s="133" t="s">
        <v>148</v>
      </c>
      <c r="C58" s="158"/>
      <c r="D58" s="56"/>
      <c r="E58" s="159"/>
      <c r="F58" s="81"/>
    </row>
    <row r="59" spans="1:6" x14ac:dyDescent="0.25">
      <c r="A59" s="73"/>
      <c r="B59" s="133" t="s">
        <v>146</v>
      </c>
      <c r="C59" s="158"/>
      <c r="D59" s="56"/>
      <c r="E59" s="159"/>
      <c r="F59" s="81"/>
    </row>
    <row r="60" spans="1:6" ht="15.75" thickBot="1" x14ac:dyDescent="0.3">
      <c r="A60" s="74"/>
      <c r="B60" s="144" t="s">
        <v>147</v>
      </c>
      <c r="C60" s="160">
        <v>650</v>
      </c>
      <c r="D60" s="52">
        <v>100</v>
      </c>
      <c r="E60" s="161"/>
      <c r="F60" s="83">
        <f>SUM(C60:E60)</f>
        <v>750</v>
      </c>
    </row>
    <row r="61" spans="1:6" ht="15.75" thickBot="1" x14ac:dyDescent="0.3">
      <c r="A61" s="69">
        <v>6112</v>
      </c>
      <c r="B61" s="142" t="s">
        <v>83</v>
      </c>
      <c r="C61" s="162">
        <v>1580</v>
      </c>
      <c r="D61" s="70"/>
      <c r="E61" s="71"/>
      <c r="F61" s="81">
        <f>SUM(C61:E61)</f>
        <v>1580</v>
      </c>
    </row>
    <row r="62" spans="1:6" x14ac:dyDescent="0.25">
      <c r="A62" s="72">
        <v>6171</v>
      </c>
      <c r="B62" s="143" t="s">
        <v>140</v>
      </c>
      <c r="C62" s="163">
        <v>3310</v>
      </c>
      <c r="D62" s="117"/>
      <c r="E62" s="164"/>
      <c r="F62" s="119">
        <f>SUM(C62:E62)</f>
        <v>3310</v>
      </c>
    </row>
    <row r="63" spans="1:6" ht="15.75" thickBot="1" x14ac:dyDescent="0.3">
      <c r="A63" s="74"/>
      <c r="B63" s="145" t="s">
        <v>169</v>
      </c>
      <c r="C63" s="160"/>
      <c r="D63" s="52"/>
      <c r="E63" s="161"/>
      <c r="F63" s="83"/>
    </row>
    <row r="64" spans="1:6" ht="15.75" thickBot="1" x14ac:dyDescent="0.3">
      <c r="A64" s="32">
        <v>6310</v>
      </c>
      <c r="B64" s="8" t="s">
        <v>80</v>
      </c>
      <c r="C64" s="43">
        <v>39.36</v>
      </c>
      <c r="D64" s="25"/>
      <c r="E64" s="59"/>
      <c r="F64" s="77">
        <f>SUM(C64:E64)</f>
        <v>39.36</v>
      </c>
    </row>
    <row r="65" spans="1:7" ht="15.75" thickBot="1" x14ac:dyDescent="0.3">
      <c r="A65" s="34">
        <v>6330</v>
      </c>
      <c r="B65" s="133" t="s">
        <v>117</v>
      </c>
      <c r="C65" s="43">
        <v>300</v>
      </c>
      <c r="D65" s="25"/>
      <c r="E65" s="59"/>
      <c r="F65" s="47">
        <f>SUM(C65:E65)</f>
        <v>300</v>
      </c>
    </row>
    <row r="66" spans="1:7" ht="15.75" thickBot="1" x14ac:dyDescent="0.3">
      <c r="A66" s="6">
        <v>6399</v>
      </c>
      <c r="B66" s="10" t="s">
        <v>55</v>
      </c>
      <c r="C66" s="44">
        <v>1200</v>
      </c>
      <c r="D66" s="26"/>
      <c r="E66" s="60"/>
      <c r="F66" s="101">
        <f>SUM(C66:E66)</f>
        <v>1200</v>
      </c>
    </row>
    <row r="67" spans="1:7" ht="15.75" thickBot="1" x14ac:dyDescent="0.3">
      <c r="A67" s="41">
        <v>6409</v>
      </c>
      <c r="B67" s="146" t="s">
        <v>138</v>
      </c>
      <c r="C67" s="165">
        <v>250</v>
      </c>
      <c r="D67" s="46"/>
      <c r="E67" s="63"/>
      <c r="F67" s="36">
        <f>SUM(C67:E67)</f>
        <v>250</v>
      </c>
    </row>
    <row r="68" spans="1:7" ht="16.5" thickBot="1" x14ac:dyDescent="0.3">
      <c r="A68" s="7"/>
      <c r="B68" s="11" t="s">
        <v>65</v>
      </c>
      <c r="C68" s="53">
        <f>SUM(C3:C67)</f>
        <v>20090.96</v>
      </c>
      <c r="D68" s="53">
        <f>SUM(D3:D67)</f>
        <v>3367.4</v>
      </c>
      <c r="E68" s="53">
        <f>SUM(E3:E67)</f>
        <v>4395</v>
      </c>
      <c r="F68" s="53">
        <f>SUM(C68:E68)</f>
        <v>27853.360000000001</v>
      </c>
      <c r="G68" s="37"/>
    </row>
    <row r="69" spans="1:7" ht="15.75" thickBot="1" x14ac:dyDescent="0.3">
      <c r="A69" s="125"/>
      <c r="B69" s="39" t="s">
        <v>57</v>
      </c>
      <c r="C69" s="64"/>
      <c r="D69" s="35"/>
      <c r="E69" s="65"/>
      <c r="F69" s="36"/>
    </row>
    <row r="70" spans="1:7" x14ac:dyDescent="0.25">
      <c r="A70" s="4">
        <v>8124</v>
      </c>
      <c r="B70" s="8" t="s">
        <v>59</v>
      </c>
      <c r="C70" s="139">
        <v>372</v>
      </c>
      <c r="D70" s="139"/>
      <c r="E70" s="139"/>
      <c r="F70" s="139">
        <f t="shared" ref="F70:F75" si="1">SUM(C70:E70)</f>
        <v>372</v>
      </c>
    </row>
    <row r="71" spans="1:7" x14ac:dyDescent="0.25">
      <c r="A71" s="5">
        <v>8124</v>
      </c>
      <c r="B71" s="9" t="s">
        <v>58</v>
      </c>
      <c r="C71" s="140">
        <v>918</v>
      </c>
      <c r="D71" s="140"/>
      <c r="E71" s="140"/>
      <c r="F71" s="48">
        <f t="shared" si="1"/>
        <v>918</v>
      </c>
    </row>
    <row r="72" spans="1:7" x14ac:dyDescent="0.25">
      <c r="A72" s="5">
        <v>8124</v>
      </c>
      <c r="B72" s="9" t="s">
        <v>61</v>
      </c>
      <c r="C72" s="140">
        <v>672</v>
      </c>
      <c r="D72" s="140"/>
      <c r="E72" s="140"/>
      <c r="F72" s="140">
        <f t="shared" si="1"/>
        <v>672</v>
      </c>
    </row>
    <row r="73" spans="1:7" x14ac:dyDescent="0.25">
      <c r="A73" s="5">
        <v>8124</v>
      </c>
      <c r="B73" s="9" t="s">
        <v>63</v>
      </c>
      <c r="C73" s="140">
        <v>1080</v>
      </c>
      <c r="D73" s="140"/>
      <c r="E73" s="140"/>
      <c r="F73" s="140">
        <f t="shared" si="1"/>
        <v>1080</v>
      </c>
    </row>
    <row r="74" spans="1:7" x14ac:dyDescent="0.25">
      <c r="A74" s="5">
        <v>8124</v>
      </c>
      <c r="B74" s="138" t="s">
        <v>137</v>
      </c>
      <c r="C74" s="140">
        <v>121.64</v>
      </c>
      <c r="D74" s="140"/>
      <c r="E74" s="140"/>
      <c r="F74" s="140">
        <f t="shared" si="1"/>
        <v>121.64</v>
      </c>
    </row>
    <row r="75" spans="1:7" ht="15.75" thickBot="1" x14ac:dyDescent="0.3">
      <c r="A75" s="137"/>
      <c r="B75" s="136" t="s">
        <v>64</v>
      </c>
      <c r="C75" s="134">
        <f>SUM(C70:C74)</f>
        <v>3163.64</v>
      </c>
      <c r="D75" s="134"/>
      <c r="E75" s="134"/>
      <c r="F75" s="134">
        <f t="shared" si="1"/>
        <v>3163.64</v>
      </c>
    </row>
    <row r="76" spans="1:7" ht="19.5" thickBot="1" x14ac:dyDescent="0.35">
      <c r="A76" s="135"/>
      <c r="B76" s="57" t="s">
        <v>66</v>
      </c>
      <c r="C76" s="40">
        <f>SUM(C68,C75)</f>
        <v>23254.6</v>
      </c>
      <c r="D76" s="40">
        <f>SUM(D68,D75)</f>
        <v>3367.4</v>
      </c>
      <c r="E76" s="40">
        <f>SUM(E68,E75)</f>
        <v>4395</v>
      </c>
      <c r="F76" s="40">
        <f>SUM(F68,F75)</f>
        <v>31017</v>
      </c>
      <c r="G76" s="37"/>
    </row>
    <row r="78" spans="1:7" x14ac:dyDescent="0.25">
      <c r="A78" t="s">
        <v>175</v>
      </c>
    </row>
    <row r="79" spans="1:7" x14ac:dyDescent="0.25">
      <c r="A79" t="s">
        <v>183</v>
      </c>
    </row>
    <row r="83" spans="1:2" x14ac:dyDescent="0.25">
      <c r="A83" t="s">
        <v>176</v>
      </c>
    </row>
    <row r="84" spans="1:2" x14ac:dyDescent="0.25">
      <c r="B84" s="122" t="s">
        <v>171</v>
      </c>
    </row>
    <row r="85" spans="1:2" x14ac:dyDescent="0.25">
      <c r="B85" s="122" t="s">
        <v>170</v>
      </c>
    </row>
    <row r="89" spans="1:2" x14ac:dyDescent="0.25">
      <c r="A89" t="s">
        <v>179</v>
      </c>
    </row>
    <row r="90" spans="1:2" x14ac:dyDescent="0.25">
      <c r="A90" t="s">
        <v>180</v>
      </c>
    </row>
    <row r="92" spans="1:2" x14ac:dyDescent="0.25">
      <c r="A92" t="s">
        <v>181</v>
      </c>
    </row>
    <row r="93" spans="1:2" x14ac:dyDescent="0.25">
      <c r="A93" t="s">
        <v>182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Příjmy 2015- vyvěšení 5.12.2014</vt:lpstr>
      <vt:lpstr>Příjmy 2016</vt:lpstr>
      <vt:lpstr>Výdaje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Edita</cp:lastModifiedBy>
  <cp:lastPrinted>2015-12-30T14:31:03Z</cp:lastPrinted>
  <dcterms:created xsi:type="dcterms:W3CDTF">2014-10-26T14:35:36Z</dcterms:created>
  <dcterms:modified xsi:type="dcterms:W3CDTF">2016-06-09T08:11:04Z</dcterms:modified>
</cp:coreProperties>
</file>